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500" firstSheet="2" activeTab="4"/>
  </bookViews>
  <sheets>
    <sheet name="Z2M_ZVED_541" sheetId="1" r:id="rId1"/>
    <sheet name="Z2M_ZVED_541 (2)" sheetId="2" r:id="rId2"/>
    <sheet name="Z2M_ZVED_541 (3)" sheetId="3" r:id="rId3"/>
    <sheet name="Z2M_ZVED_541 (4)" sheetId="4" r:id="rId4"/>
    <sheet name="Z2M_ZVED_541 (ОСТАТОЧНО)" sheetId="5" r:id="rId5"/>
  </sheets>
  <definedNames>
    <definedName name="Data" localSheetId="1">'Z2M_ZVED_541 (2)'!$A$13:$AE$56</definedName>
    <definedName name="Data" localSheetId="2">'Z2M_ZVED_541 (3)'!$A$10:$U$35</definedName>
    <definedName name="Data" localSheetId="3">'Z2M_ZVED_541 (4)'!$A$12:$P$37</definedName>
    <definedName name="Data" localSheetId="4">'Z2M_ZVED_541 (ОСТАТОЧНО)'!$A$12:$P$37</definedName>
    <definedName name="Data">Z2M_ZVED_541!$A$13:$AE$289</definedName>
    <definedName name="Date" localSheetId="1">'Z2M_ZVED_541 (2)'!$B$4</definedName>
    <definedName name="Date" localSheetId="2">'Z2M_ZVED_541 (3)'!$B$2</definedName>
    <definedName name="Date" localSheetId="3">'Z2M_ZVED_541 (4)'!$B$6</definedName>
    <definedName name="Date" localSheetId="4">'Z2M_ZVED_541 (ОСТАТОЧНО)'!$B$6</definedName>
    <definedName name="Date">Z2M_ZVED_541!$B$4</definedName>
    <definedName name="Date1" localSheetId="1">'Z2M_ZVED_541 (2)'!$B$5</definedName>
    <definedName name="Date1" localSheetId="2">'Z2M_ZVED_541 (3)'!$B$3</definedName>
    <definedName name="Date1" localSheetId="3">'Z2M_ZVED_541 (4)'!#REF!</definedName>
    <definedName name="Date1" localSheetId="4">'Z2M_ZVED_541 (ОСТАТОЧНО)'!#REF!</definedName>
    <definedName name="Date1">Z2M_ZVED_541!$B$5</definedName>
    <definedName name="EXCEL_VER">12</definedName>
    <definedName name="PRINT_DATE">"04.03.2020 10:55:00"</definedName>
    <definedName name="PRINTER">"Eксель_Імпорт (XlRpt)  ДержКазначейство ЦА, Копичко Олександр"</definedName>
    <definedName name="REP_CREATOR">"0906-ChurykN"</definedName>
    <definedName name="SignB" localSheetId="1">'Z2M_ZVED_541 (2)'!#REF!</definedName>
    <definedName name="SignB" localSheetId="2">'Z2M_ZVED_541 (3)'!#REF!</definedName>
    <definedName name="SignB" localSheetId="3">'Z2M_ZVED_541 (4)'!#REF!</definedName>
    <definedName name="SignB" localSheetId="4">'Z2M_ZVED_541 (ОСТАТОЧНО)'!#REF!</definedName>
    <definedName name="SignB">Z2M_ZVED_541!$I$306</definedName>
    <definedName name="SignD" localSheetId="1">'Z2M_ZVED_541 (2)'!#REF!</definedName>
    <definedName name="SignD" localSheetId="2">'Z2M_ZVED_541 (3)'!#REF!</definedName>
    <definedName name="SignD" localSheetId="3">'Z2M_ZVED_541 (4)'!#REF!</definedName>
    <definedName name="SignD" localSheetId="4">'Z2M_ZVED_541 (ОСТАТОЧНО)'!#REF!</definedName>
    <definedName name="SignD">Z2M_ZVED_541!$I$303</definedName>
    <definedName name="_xlnm.Print_Titles" localSheetId="0">Z2M_ZVED_541!$12:$12</definedName>
    <definedName name="_xlnm.Print_Titles" localSheetId="1">'Z2M_ZVED_541 (2)'!$12:$12</definedName>
    <definedName name="_xlnm.Print_Titles" localSheetId="2">'Z2M_ZVED_541 (3)'!$9:$9</definedName>
    <definedName name="_xlnm.Print_Titles" localSheetId="3">'Z2M_ZVED_541 (4)'!$11:$11</definedName>
    <definedName name="_xlnm.Print_Titles" localSheetId="4">'Z2M_ZVED_541 (ОСТАТОЧНО)'!$11:$11</definedName>
    <definedName name="_xlnm.Print_Area" localSheetId="0">Z2M_ZVED_541!$B$1:$S$307</definedName>
    <definedName name="_xlnm.Print_Area" localSheetId="1">'Z2M_ZVED_541 (2)'!$B$1:$S$56</definedName>
    <definedName name="_xlnm.Print_Area" localSheetId="2">'Z2M_ZVED_541 (3)'!$B$1:$I$35</definedName>
    <definedName name="_xlnm.Print_Area" localSheetId="3">'Z2M_ZVED_541 (4)'!$A$1:$D$51</definedName>
    <definedName name="_xlnm.Print_Area" localSheetId="4">'Z2M_ZVED_541 (ОСТАТОЧНО)'!$A$1:$D$49</definedName>
  </definedNames>
  <calcPr calcId="125725"/>
</workbook>
</file>

<file path=xl/calcChain.xml><?xml version="1.0" encoding="utf-8"?>
<calcChain xmlns="http://schemas.openxmlformats.org/spreadsheetml/2006/main">
  <c r="D12" i="5"/>
  <c r="C12"/>
  <c r="A14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D50" i="4"/>
  <c r="C50"/>
  <c r="A14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9" s="1"/>
  <c r="A40" s="1"/>
  <c r="A41" s="1"/>
  <c r="A42" s="1"/>
  <c r="A43" s="1"/>
  <c r="A44" s="1"/>
  <c r="A45" s="1"/>
  <c r="A46" s="1"/>
  <c r="A47" s="1"/>
  <c r="A48" s="1"/>
  <c r="A49" s="1"/>
  <c r="C12"/>
  <c r="D12"/>
  <c r="G10" i="3"/>
  <c r="H10"/>
  <c r="I10"/>
  <c r="F10"/>
  <c r="A10"/>
  <c r="A11" s="1"/>
  <c r="A12" s="1"/>
  <c r="A13" i="2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14" i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38" i="5" l="1"/>
  <c r="A39" s="1"/>
  <c r="A40" s="1"/>
  <c r="A41" s="1"/>
  <c r="A42" s="1"/>
  <c r="A43" s="1"/>
  <c r="A44" s="1"/>
  <c r="A45" s="1"/>
  <c r="A46" s="1"/>
  <c r="A47" s="1"/>
  <c r="A48" s="1"/>
  <c r="A13" i="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l="1"/>
  <c r="A35" s="1"/>
</calcChain>
</file>

<file path=xl/sharedStrings.xml><?xml version="1.0" encoding="utf-8"?>
<sst xmlns="http://schemas.openxmlformats.org/spreadsheetml/2006/main" count="1569" uniqueCount="612">
  <si>
    <t>ЗАТВЕРДЖЕНО
Наказ Міністерства фінансів України
від 17.01.2018 року №12</t>
  </si>
  <si>
    <t>Звіт про виконання місцевих бюджетів</t>
  </si>
  <si>
    <t>Періодичність: місячна</t>
  </si>
  <si>
    <t>Одиниця виміру: грн. коп.</t>
  </si>
  <si>
    <t xml:space="preserve">Зведена форма </t>
  </si>
  <si>
    <t>Форма № 2ммб</t>
  </si>
  <si>
    <t xml:space="preserve">Найменування 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</si>
  <si>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</si>
  <si>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</si>
  <si>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</si>
  <si>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</si>
  <si>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</si>
  <si>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 xml:space="preserve">затверджено розписом на звітний рік з урахуванням змін </t>
  </si>
  <si>
    <t>кошторисні призначення на звітний рік з урахуванням змін</t>
  </si>
  <si>
    <t>виконано за звітний період (рік)</t>
  </si>
  <si>
    <t xml:space="preserve">виконано за звітний період (рік)  </t>
  </si>
  <si>
    <t xml:space="preserve">виконаноза звітний період (рік) </t>
  </si>
  <si>
    <t>усього</t>
  </si>
  <si>
    <t>у тому числі за коштами на рахунках в установах банків****</t>
  </si>
  <si>
    <t>* З урахуванням суми міжбюджетних трансфертів, які передаються між місцевими бюджетами різних рівнів або між бюджетами однієї підпорядкованості</t>
  </si>
  <si>
    <t>** Без урахування суми міжбюджетних трансфертів, які передаються між місцевими бюджетами різних рівнів або між бюджетами однієї підпорядкованості</t>
  </si>
  <si>
    <t>*** Заповнюється на підставі рішення про місцевий бюджет, наданого відповідними фінансовими органами за місцем обслуговування органам Державної казначейської служби України</t>
  </si>
  <si>
    <t>**** Заповнюється на підставі наданої розпорядниками бюджетних коштів і місцевими фінансовими органами інформації та звітних даних розпорядників бюджетних коштів за місцем обслуговування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</si>
  <si>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заповнюється за кодами класифікації доходів бюджету, затвердженої наказом Міністерства фінансів України від 14.01.2011 № 11</t>
    </r>
  </si>
  <si>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за кодами функціональної класифікації видатків та кредитування бюджету, затвердженої наказом Міністерства фінансів України від 14.01.2011 № 11, заповнюється тільки на рівні Державної казначейської служби України</t>
    </r>
  </si>
  <si>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заповнюється за кодами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20.09.2017 № 793</t>
    </r>
  </si>
  <si>
    <r>
      <rPr>
        <vertAlign val="superscript"/>
        <sz val="10"/>
        <rFont val="Times New Roman"/>
        <family val="1"/>
        <charset val="1"/>
      </rPr>
      <t>4</t>
    </r>
    <r>
      <rPr>
        <sz val="10"/>
        <rFont val="Times New Roman"/>
        <family val="1"/>
        <charset val="1"/>
      </rPr>
      <t xml:space="preserve"> заповнюється за кодами програмної класифікації видатків та кредитування місцевих бюджетів (місцеві бюджети, які застосовують програмно-ціловий метод у бюджетному процесі)</t>
    </r>
  </si>
  <si>
    <r>
      <rPr>
        <vertAlign val="super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 xml:space="preserve"> заповнюється за кодами  класифікації фінансування бюджету за типом кредитора, затвердженої наказом Міністерства фінансів України від 14.01.2011 № 11</t>
    </r>
  </si>
  <si>
    <r>
      <rPr>
        <vertAlign val="super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 xml:space="preserve"> заповнюється за кодами класифікації фінансування бюджету за типом борогового зобов'язання, затвердженої наказом Міністерства фінансів України від 14.01.2011 № 11</t>
    </r>
  </si>
  <si>
    <t xml:space="preserve">Керівник органу Державної казначейської служби України </t>
  </si>
  <si>
    <t>(підпис)</t>
  </si>
  <si>
    <t>(ініціали, прізвище)</t>
  </si>
  <si>
    <t xml:space="preserve">Керівник структурного підрозділу органу
Державної казначейської служби України </t>
  </si>
  <si>
    <t xml:space="preserve">           </t>
  </si>
  <si>
    <t>Податкові надходження:</t>
  </si>
  <si>
    <t/>
  </si>
  <si>
    <t>10000000</t>
  </si>
  <si>
    <t>Податки на доходи, податки на прибуток, податки на збільшення ринкової вартості</t>
  </si>
  <si>
    <t>11000000</t>
  </si>
  <si>
    <t>Податок 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</si>
  <si>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</si>
  <si>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</si>
  <si>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</si>
  <si>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</si>
  <si>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</si>
  <si>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</si>
  <si>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</si>
  <si>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</t>
  </si>
  <si>
    <t>11020000</t>
  </si>
  <si>
    <t>Податок на прибуток підприємств та фінансових установ комунальної власності</t>
  </si>
  <si>
    <t>11020200</t>
  </si>
  <si>
    <t>Рентна плата та плата за використання інших природних ресурсів</t>
  </si>
  <si>
    <t>13000000</t>
  </si>
  <si>
    <t>Рентна плата за спеціальне використання лісових ресурсів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</si>
  <si>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</si>
  <si>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</si>
  <si>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</si>
  <si>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</si>
  <si>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13010200</t>
  </si>
  <si>
    <t>Рентна плата за користування надрами</t>
  </si>
  <si>
    <t>13030000</t>
  </si>
  <si>
    <t>Рентна плата за користування надрами для видобування корисних копалин загальнодержавного значення</t>
  </si>
  <si>
    <t>13030100</t>
  </si>
  <si>
    <t>Рентна плата за користування надрами для видобування природного газу</t>
  </si>
  <si>
    <t>13030800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</si>
  <si>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</si>
  <si>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</si>
  <si>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</si>
  <si>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</si>
  <si>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</si>
  <si>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</si>
  <si>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</si>
  <si>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</si>
  <si>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</si>
  <si>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</si>
  <si>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</si>
  <si>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Місцеві податки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</si>
  <si>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</si>
  <si>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</si>
  <si>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</si>
  <si>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</si>
  <si>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</si>
  <si>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</si>
  <si>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</si>
  <si>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</si>
  <si>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</si>
  <si>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</si>
  <si>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</si>
  <si>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  </t>
  </si>
  <si>
    <t>18010500</t>
  </si>
  <si>
    <t>Орендна плата з юридичних осіб </t>
  </si>
  <si>
    <t>18010600</t>
  </si>
  <si>
    <t>Земельний податок з фізичних осіб</t>
  </si>
  <si>
    <t>18010700</t>
  </si>
  <si>
    <t>Орендна плата з фізичних осіб</t>
  </si>
  <si>
    <t>18010900</t>
  </si>
  <si>
    <t>Туристичний збір </t>
  </si>
  <si>
    <t>18030000</t>
  </si>
  <si>
    <t>Туристичний збір, сплачений юридичними особами </t>
  </si>
  <si>
    <t>18030100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</si>
  <si>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</si>
  <si>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</si>
  <si>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</si>
  <si>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</si>
  <si>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</si>
  <si>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</si>
  <si>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</si>
  <si>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</si>
  <si>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 </t>
  </si>
  <si>
    <t>19000000</t>
  </si>
  <si>
    <t>Екологічний податок 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</si>
  <si>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</si>
  <si>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</si>
  <si>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</si>
  <si>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</si>
  <si>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</si>
  <si>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Неподаткові надходження</t>
  </si>
  <si>
    <t>20000000</t>
  </si>
  <si>
    <t>Доходи від 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</si>
  <si>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</si>
  <si>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</si>
  <si>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</si>
  <si>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</si>
  <si>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</si>
  <si>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Інші надходження</t>
  </si>
  <si>
    <t>21080000</t>
  </si>
  <si>
    <t>Інші надходження </t>
  </si>
  <si>
    <t>21080500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</si>
  <si>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</si>
  <si>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21080900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</si>
  <si>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</si>
  <si>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</si>
  <si>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</si>
  <si>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21081500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</si>
  <si>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</si>
  <si>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</si>
  <si>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</si>
  <si>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</si>
  <si>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</si>
  <si>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</si>
  <si>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</si>
  <si>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</si>
  <si>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</si>
  <si>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</si>
  <si>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</t>
  </si>
  <si>
    <t>22012600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</si>
  <si>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</si>
  <si>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</si>
  <si>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</si>
  <si>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22080400</t>
  </si>
  <si>
    <t>Державне мито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</si>
  <si>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</si>
  <si>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</si>
  <si>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</si>
  <si>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</t>
  </si>
  <si>
    <t>22090200</t>
  </si>
  <si>
    <t>Орендна плата за водні об'єкти (їх частини), що надаються в користування на умовах оренди, районними, Київською та Севастопольською міськими державними адміністраціями, місцевими радами</t>
  </si>
  <si>
    <t>22130000</t>
  </si>
  <si>
    <t>Інші неподаткові надходження  </t>
  </si>
  <si>
    <t>24000000</t>
  </si>
  <si>
    <t>Інші надходження  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</si>
  <si>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</si>
  <si>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</si>
  <si>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</si>
  <si>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</si>
  <si>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зв’язку з тимчасовим невикористанням земельних ділянок</t>
  </si>
  <si>
    <t>24062200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</si>
  <si>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</si>
  <si>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</si>
  <si>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  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</si>
  <si>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</si>
  <si>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</si>
  <si>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</si>
  <si>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Інші джерела власних надходжень бюджетних установ  </t>
  </si>
  <si>
    <t>25020000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</si>
  <si>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</si>
  <si>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</si>
  <si>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</si>
  <si>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</si>
  <si>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</si>
  <si>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</si>
  <si>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</si>
  <si>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</si>
  <si>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</si>
  <si>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</si>
  <si>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</si>
  <si>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</si>
  <si>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Кошти від продажу прав на земельні ділянки несільськогосподарського призначення, що перебувають у державній або комунальній власності, та прав на земельні ділянки, які знаходяться на території Автономної Республіки Крим</t>
  </si>
  <si>
    <t>33010200</t>
  </si>
  <si>
    <t>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</t>
  </si>
  <si>
    <t>33010400</t>
  </si>
  <si>
    <t>Усього доходів без урахування міжбюджетних трансфертів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</si>
  <si>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</si>
  <si>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</si>
  <si>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</si>
  <si>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</si>
  <si>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</si>
  <si>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Дотації з державного бюджету місцевим бюджетам</t>
  </si>
  <si>
    <t>41020000</t>
  </si>
  <si>
    <t>Базова дотація</t>
  </si>
  <si>
    <t>41020100</t>
  </si>
  <si>
    <t>Субвенції з державного бюджету місцевим бюджетам</t>
  </si>
  <si>
    <t>41030000</t>
  </si>
  <si>
    <t>Освітня субвенція з державного бюджету місцевим бюджетам</t>
  </si>
  <si>
    <t>41033900</t>
  </si>
  <si>
    <t>Медична субвенція з державного бюджету місцевим бюджетам</t>
  </si>
  <si>
    <t>41034200</t>
  </si>
  <si>
    <t>Усього доходів з урахуванням міжбюджетних трансфертів з державного бюджету</t>
  </si>
  <si>
    <t>90010200</t>
  </si>
  <si>
    <t>Дотації з місцевих бюджетів іншим місцевим бюджетам</t>
  </si>
  <si>
    <t>41040000</t>
  </si>
  <si>
    <t>Дотація з місцевого бюджету за рахунок стабілізаційної дотації з державного бюджету</t>
  </si>
  <si>
    <t>41040100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</si>
  <si>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</si>
  <si>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41040200</t>
  </si>
  <si>
    <t>Субвенції з місцевих бюджетів іншим місцевим бюджетам</t>
  </si>
  <si>
    <t>41050000</t>
  </si>
  <si>
    <t>Субвенція з місцевого бюджету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поводження з побутовими відходами (вивезення побутових відходів) та вивезення рідких нечистот, внесків за встановлення, обслуговування та заміну вузлів комерційного обліку води та теплової енергії, абонентського обслуговування для споживачів комунальних послуг, що надаються у багатоквартирних будинках за індивідуальними договорами за рахунок відповідної субвенції з державного бюджету</t>
  </si>
  <si>
    <t>41050100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</si>
  <si>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</si>
  <si>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41050200</t>
  </si>
  <si>
    <t>Субвенція з місцевого бюджету на виплату допомоги сім'ям з дітьми, малозабезпеченим сім'ям, особам,які не мають права на пенсію,особам з інвалідністю,дітям з інвалідністю, тимчасової державної допомоги дітям,тимчасової державної соціальної допомоги непрацюючій особі,яка досягла загального пенсійного віку,але не набула права на пенсійну виплату, допомоги по догляду за особами з інвалідністю I чи II групи внаслідок психічного розладу,компенсаційної виплати непрацюючій працездатній особі, яка доглядає за особою з інвалідністю І групи,а також за особою, яка досягла 80-річного віку за рахунок відповідної субвенції з державного бюджету</t>
  </si>
  <si>
    <t>41050300</t>
  </si>
  <si>
    <t>Субвенція з місцевого бюджету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«гроші ходять за дитиною», оплату послуг із здійснення патронату над дитиною та виплату соціальної допомоги на утримання дитини в сім'ї патронатного вихователя, підтримку малих групових будинків за рахунок відповідної субвенції з державного бюджету</t>
  </si>
  <si>
    <t>41050700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</si>
  <si>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</si>
  <si>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</si>
  <si>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за рахунок залишку коштів освітньої субвенції, що утворився на початок бюджетного періоду</t>
  </si>
  <si>
    <t>41051100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</si>
  <si>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</si>
  <si>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</si>
  <si>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</si>
  <si>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41051400</t>
  </si>
  <si>
    <t>Субвенція з місцевого бюджету на здійснення переданих видатків у сфері охорони здоров’я за рахунок коштів медичної субвенції</t>
  </si>
  <si>
    <t>41051500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</si>
  <si>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</si>
  <si>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41052000</t>
  </si>
  <si>
    <t>Субвенція з місцевого бюджету на реалізацію заходів, спрямованих на розвиток системи охорони здоров'я у сільській місцевості, за рахунок відповідної субвенції з державного бюджету</t>
  </si>
  <si>
    <t>41052200</t>
  </si>
  <si>
    <t>Субвенція з місцевого бюджету на здійснення природоохоронних заходів</t>
  </si>
  <si>
    <t>41053600</t>
  </si>
  <si>
    <t>Інші субвенції з місцевого бюджету</t>
  </si>
  <si>
    <t>41053900</t>
  </si>
  <si>
    <t>Субвенція з місцевого бюджету на реалізацію заходів, спрямованих на розвиток системи охорони здоров'я у сільській місцевості, за рахунок залишку коштів відповідної субвенції з державного бюджету, що утворився на початок бюджетного періоду</t>
  </si>
  <si>
    <t>41054000</t>
  </si>
  <si>
    <t>Усього</t>
  </si>
  <si>
    <t>90010300</t>
  </si>
  <si>
    <t>Державне управлiння</t>
  </si>
  <si>
    <t>0100</t>
  </si>
  <si>
    <t>9102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</si>
  <si>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</si>
  <si>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</si>
  <si>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</si>
  <si>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Інша діяльність у сфері державного управління</t>
  </si>
  <si>
    <t>0133</t>
  </si>
  <si>
    <t>0180</t>
  </si>
  <si>
    <t>Освiта</t>
  </si>
  <si>
    <t>1000</t>
  </si>
  <si>
    <t>Надання дошкільної освіти</t>
  </si>
  <si>
    <t>0910</t>
  </si>
  <si>
    <t>1010</t>
  </si>
  <si>
    <t>Надання загальної середньої освіти загальноосвітніми навчальними закладами (в т. ч. школою-дитячим садком, інтернатом при школі), спеціалізованими школами, ліцеями, гімназіями, колегіумами</t>
  </si>
  <si>
    <t>0921</t>
  </si>
  <si>
    <t>1020</t>
  </si>
  <si>
    <t>Надання позашкільної освіти позашкільними закладами освіти, заходи із позашкільної роботи з дітьми</t>
  </si>
  <si>
    <t>0960</t>
  </si>
  <si>
    <t>1090</t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</si>
  <si>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</si>
  <si>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>1100</t>
  </si>
  <si>
    <t>Методичне забезпечення діяльності навчальних закладів</t>
  </si>
  <si>
    <t>0990</t>
  </si>
  <si>
    <t>1150</t>
  </si>
  <si>
    <t>Інші програми, заклади та заходи у сфері освіти</t>
  </si>
  <si>
    <t>1160</t>
  </si>
  <si>
    <t>Забезпечення діяльності інших закладів у сфері освіти</t>
  </si>
  <si>
    <t>1161</t>
  </si>
  <si>
    <t>Інші програми та заходи у сфері освіти</t>
  </si>
  <si>
    <t>1162</t>
  </si>
  <si>
    <t>Охорона здоров’я</t>
  </si>
  <si>
    <t>2000</t>
  </si>
  <si>
    <t>Багатопрофільна стаціонарна медична допомога населенню</t>
  </si>
  <si>
    <t>0731</t>
  </si>
  <si>
    <t>2010</t>
  </si>
  <si>
    <t>Первинна медична допомога населенню</t>
  </si>
  <si>
    <t>2110</t>
  </si>
  <si>
    <t>Первинна медична допомога населенню, що надається центрами первинної медичної (медико-санітарної) допомоги</t>
  </si>
  <si>
    <t>0726</t>
  </si>
  <si>
    <t>2111</t>
  </si>
  <si>
    <t>Програми і централізовані заходи у галузі охорони здоров’я</t>
  </si>
  <si>
    <t>2140</t>
  </si>
  <si>
    <t>Централізовані заходи з лікування хворих на цукровий та нецукровий діабет</t>
  </si>
  <si>
    <t>0763</t>
  </si>
  <si>
    <t>2144</t>
  </si>
  <si>
    <t>Відшкодування вартості лікарських засобів для лікування окремих захворювань</t>
  </si>
  <si>
    <t>2146</t>
  </si>
  <si>
    <t>Інші програми, заклади та заходи у сфері охорони здоров’я</t>
  </si>
  <si>
    <t>2150</t>
  </si>
  <si>
    <t>Інші програми та заходи у сфері охорони здоров’я</t>
  </si>
  <si>
    <t>2152</t>
  </si>
  <si>
    <t>Соціальний захист та соціальне забезпечення</t>
  </si>
  <si>
    <t>3000</t>
  </si>
  <si>
    <t>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поводження з побутовими відходами (вивезення побутових відходів) та вивезення рідких нечистот, внесків за встановлення, обслуговування та заміну вузлів комерційного обліку води та теплової енергії, абонентського обслуговування для споживачів комунальних послуг, що надаються у багатоквартирних будинках за індивідуальними договорами</t>
  </si>
  <si>
    <t>3010</t>
  </si>
  <si>
    <t>Надання пільг на оплату житлово-комунальних послуг окремим категоріям громадян відповідно до законодавства</t>
  </si>
  <si>
    <t>1030</t>
  </si>
  <si>
    <t>3011</t>
  </si>
  <si>
    <t>Надання субсидій населенню для відшкодування витрат на оплату житлово-комунальних послуг</t>
  </si>
  <si>
    <t>1060</t>
  </si>
  <si>
    <t>3012</t>
  </si>
  <si>
    <t>Надання пільг та субсидій населенню на придбання твердого та рідкого пічного побутового палива і скрапленого газу</t>
  </si>
  <si>
    <t>3020</t>
  </si>
  <si>
    <t>Надання пільг на придбання твердого та рідкого пічного побутового палива і скрапленого газу окремим категоріям громадян відповідно до законодавства</t>
  </si>
  <si>
    <t>3021</t>
  </si>
  <si>
    <t>Надання субсидій населенню для відшкодування витрат на придбання твердого та рідкого пічного побутового палива і скрапленого газу</t>
  </si>
  <si>
    <t>3022</t>
  </si>
  <si>
    <t>Надання пільг з оплати послуг зв’язку,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</si>
  <si>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</si>
  <si>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пільг окремим категоріям громадян з оплати послуг зв'язку</t>
  </si>
  <si>
    <t>1070</t>
  </si>
  <si>
    <t>3032</t>
  </si>
  <si>
    <t>Надання допомоги сім'ям з дітьми, малозабезпеченим сім’ям, тимчасової допомоги дітям</t>
  </si>
  <si>
    <t>3040</t>
  </si>
  <si>
    <t>Надання допомоги у зв'язку з вагітністю і пологами</t>
  </si>
  <si>
    <t>1040</t>
  </si>
  <si>
    <t>3041</t>
  </si>
  <si>
    <t>Надання допомоги при усиновленні дитини</t>
  </si>
  <si>
    <t>3042</t>
  </si>
  <si>
    <t>Надання допомоги при народженні дитини</t>
  </si>
  <si>
    <t>3043</t>
  </si>
  <si>
    <t>Надання допомоги на дітей, над якими встановлено опіку чи піклування</t>
  </si>
  <si>
    <t>3044</t>
  </si>
  <si>
    <t>Надання допомоги на дітей одиноким матерям</t>
  </si>
  <si>
    <t>3045</t>
  </si>
  <si>
    <t>Надання тимчасової державної допомоги дітям</t>
  </si>
  <si>
    <t>3046</t>
  </si>
  <si>
    <t>Надання державної соціальної допомоги малозабезпеченим сім’ям</t>
  </si>
  <si>
    <t>3047</t>
  </si>
  <si>
    <t>Відшкодування послуги з догляду за дитиною до трьох років «муніципальна няня»</t>
  </si>
  <si>
    <t>3049</t>
  </si>
  <si>
    <t>Пільгове медичне обслуговування осіб, які постраждали внаслідок Чорнобильської катастрофи</t>
  </si>
  <si>
    <t>3050</t>
  </si>
  <si>
    <t>Надання допомоги особам з інвалідністю, дітям з інвалідністю, особам, які не мають права на пенсію, непрацюючій особі, яка досягла загального пенсійного віку, але не набула права на пенсійну виплату, допомоги по догляду за особами з інвалідністю I чи II групи внаслідок психічного розладу, компенсаційної виплати непрацюючій працездатній особі, яка доглядає за особою з інвалідністю I групи, а також за особою, яка досягла 80-річного віку, допомоги на дітей, які виховуються у багатодітних сім'ях</t>
  </si>
  <si>
    <t>3080</t>
  </si>
  <si>
    <t>Надання державної соціальної допомоги особам з інвалідністю з дитинства та дітям з інвалідністю</t>
  </si>
  <si>
    <t>3081</t>
  </si>
  <si>
    <t>Надання державної соціальної допомоги особам,  які не  мають права на пенсію, та особам з інвалідністю, державної соціальної допомоги на догляд</t>
  </si>
  <si>
    <t>3082</t>
  </si>
  <si>
    <t>Надання допомоги по догляду за особами з інвалідністю I чи II групи внаслідок психічного розладу</t>
  </si>
  <si>
    <t>3083</t>
  </si>
  <si>
    <t>Надання тимчасової державної соціальної допомоги непрацюючій особі, яка досягла загального пенсійного віку, але не набула права на пенсійну виплату</t>
  </si>
  <si>
    <t>3084</t>
  </si>
  <si>
    <t>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</si>
  <si>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>3085</t>
  </si>
  <si>
    <t>Надання допомоги на дітей, які виховуються у багатодітних сім'ях</t>
  </si>
  <si>
    <t>3087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</si>
  <si>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</si>
  <si>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</si>
  <si>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</si>
  <si>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</si>
  <si>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</si>
  <si>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</si>
  <si>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</si>
  <si>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</si>
  <si>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</si>
  <si>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3112</t>
  </si>
  <si>
    <t>Здійснення соціальної роботи з вразливими категоріями населення</t>
  </si>
  <si>
    <t>3120</t>
  </si>
  <si>
    <t>Утримання та забезпечення діяльності центрів соціальних служб для сім’ї, дітей та молоді</t>
  </si>
  <si>
    <t>3121</t>
  </si>
  <si>
    <t>Реалізація державної політики у молодіжній сфері</t>
  </si>
  <si>
    <t>3130</t>
  </si>
  <si>
    <t>Інші заходи та заклади молодіжної політики</t>
  </si>
  <si>
    <t>3133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</si>
  <si>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</si>
  <si>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</si>
  <si>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</si>
  <si>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</si>
  <si>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</si>
  <si>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3180</t>
  </si>
  <si>
    <t>Соціальний захист ветеранів війни та праці</t>
  </si>
  <si>
    <t>3190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</si>
  <si>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</si>
  <si>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3192</t>
  </si>
  <si>
    <t>Організація та проведення громадських робіт</t>
  </si>
  <si>
    <t>1050</t>
  </si>
  <si>
    <t>3210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</si>
  <si>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оплата послуг із здійснення патронату над дитиною та виплата соціальної допомоги на утримання дитини в сім'ї патронатного вихователя, підтримка малих групових будинків</t>
  </si>
  <si>
    <t>3230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</si>
  <si>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</si>
  <si>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</si>
  <si>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</si>
  <si>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</si>
  <si>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i мистецтво</t>
  </si>
  <si>
    <t>4000</t>
  </si>
  <si>
    <t>Забезпечення діяльності бібліотек</t>
  </si>
  <si>
    <t>0824</t>
  </si>
  <si>
    <t>4030</t>
  </si>
  <si>
    <t>Забезпечення діяльності палаців i будинків культури, клубів, центрів дозвілля та iнших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</si>
  <si>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</si>
  <si>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</si>
  <si>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</si>
  <si>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</si>
  <si>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</si>
  <si>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</si>
  <si>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</si>
  <si>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</si>
  <si>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</si>
  <si>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Фiзична культура i спорт</t>
  </si>
  <si>
    <t>5000</t>
  </si>
  <si>
    <t>Проведення спортивної роботи в регіоні</t>
  </si>
  <si>
    <t>5010</t>
  </si>
  <si>
    <t>Проведення навчально-тренувальних зборів і змагань з олімпійських видів спорту</t>
  </si>
  <si>
    <t>0810</t>
  </si>
  <si>
    <t>5011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</si>
  <si>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</si>
  <si>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</si>
  <si>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</si>
  <si>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5031</t>
  </si>
  <si>
    <t>Житлово-комунальне господарство</t>
  </si>
  <si>
    <t>6000</t>
  </si>
  <si>
    <t>Організація благоустрою населених пунктів</t>
  </si>
  <si>
    <t>0620</t>
  </si>
  <si>
    <t>6030</t>
  </si>
  <si>
    <t>Економічна діяльність</t>
  </si>
  <si>
    <t>7000</t>
  </si>
  <si>
    <t>Сільське, лісове, рибне господарство та мисливство</t>
  </si>
  <si>
    <t>7100</t>
  </si>
  <si>
    <t>Здійснення  заходів із землеустрою</t>
  </si>
  <si>
    <t>0421</t>
  </si>
  <si>
    <t>7130</t>
  </si>
  <si>
    <t>Газове господарство</t>
  </si>
  <si>
    <t>7200</t>
  </si>
  <si>
    <t>Газифікація населених пунктів</t>
  </si>
  <si>
    <t>0432</t>
  </si>
  <si>
    <t>7220</t>
  </si>
  <si>
    <t>Будівництво та регіональний розвиток</t>
  </si>
  <si>
    <t>7300</t>
  </si>
  <si>
    <t>Будівництво інших об'єктів комунальної власності</t>
  </si>
  <si>
    <t>0443</t>
  </si>
  <si>
    <t>7330</t>
  </si>
  <si>
    <t>Розроблення схем планування та забудови територій (містобудівної документації)</t>
  </si>
  <si>
    <t>7350</t>
  </si>
  <si>
    <t>Реалізація інших заходів щодо соціально-економічного розвитку територій</t>
  </si>
  <si>
    <t>0490</t>
  </si>
  <si>
    <t>7370</t>
  </si>
  <si>
    <t>Транспорт та транспортна інфраструктура, дорожнє господарство</t>
  </si>
  <si>
    <t>7400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</si>
  <si>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</si>
  <si>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</si>
  <si>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</si>
  <si>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0456</t>
  </si>
  <si>
    <t>7461</t>
  </si>
  <si>
    <t>Інші програми та заходи, пов'язані з економічною діяльністю</t>
  </si>
  <si>
    <t>7600</t>
  </si>
  <si>
    <t>Внески до статутного капіталу суб’єктів господарювання</t>
  </si>
  <si>
    <t>7670</t>
  </si>
  <si>
    <t>Інша економічна діяльність</t>
  </si>
  <si>
    <t>7690</t>
  </si>
  <si>
    <t>Інші заходи, пов'язані з економічною діяльністю</t>
  </si>
  <si>
    <t>7693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</si>
  <si>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</si>
  <si>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</si>
  <si>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</si>
  <si>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</si>
  <si>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</si>
  <si>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</si>
  <si>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</si>
  <si>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Громадський порядок та безпека</t>
  </si>
  <si>
    <t>8200</t>
  </si>
  <si>
    <t>Заходи та роботи з мобілізаційної підготовки місцевого значення</t>
  </si>
  <si>
    <t>0380</t>
  </si>
  <si>
    <t>8220</t>
  </si>
  <si>
    <t>Охорона навколишнього природного середовища</t>
  </si>
  <si>
    <t>8300</t>
  </si>
  <si>
    <t>Запобігання та ліквідація забруднення навколишнього природного середовища</t>
  </si>
  <si>
    <t>8310</t>
  </si>
  <si>
    <t>Охорона та раціональне використання природних ресурсів</t>
  </si>
  <si>
    <t>0511</t>
  </si>
  <si>
    <t>8311</t>
  </si>
  <si>
    <t>Утилізація відходів</t>
  </si>
  <si>
    <t>0512</t>
  </si>
  <si>
    <t>8312</t>
  </si>
  <si>
    <t>Засоби масової інформації</t>
  </si>
  <si>
    <t>8400</t>
  </si>
  <si>
    <t>Фінансова підтримка засобів масової інформації</t>
  </si>
  <si>
    <t>0830</t>
  </si>
  <si>
    <t>8410</t>
  </si>
  <si>
    <t>Резервний фонд</t>
  </si>
  <si>
    <t>8700</t>
  </si>
  <si>
    <t>Усього видатків без урахування міжбюджетних трансфертів</t>
  </si>
  <si>
    <t>900201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</si>
  <si>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</si>
  <si>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</si>
  <si>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</si>
  <si>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</si>
  <si>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Дотації з місцевого бюджету іншим бюджетам</t>
  </si>
  <si>
    <t>9100</t>
  </si>
  <si>
    <t>9130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</si>
  <si>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</si>
  <si>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9300</t>
  </si>
  <si>
    <t>9310</t>
  </si>
  <si>
    <t>9320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</si>
  <si>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</si>
  <si>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9350</t>
  </si>
  <si>
    <t>Субвенції з місцевого бюджету іншим місцевим бюджетам на здійснення програм та заходів у галузі охорони здоров’я за рахунок субвенцій з державного бюджету</t>
  </si>
  <si>
    <t>9400</t>
  </si>
  <si>
    <t>9410</t>
  </si>
  <si>
    <t>9460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</si>
  <si>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</si>
  <si>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</si>
  <si>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9740</t>
  </si>
  <si>
    <t>9770</t>
  </si>
  <si>
    <t>900203</t>
  </si>
  <si>
    <t>Кредитування</t>
  </si>
  <si>
    <t>8800</t>
  </si>
  <si>
    <t>Довгострокові кредити індивідуальним забудовникам житла на селі  та їх повернення</t>
  </si>
  <si>
    <t>8830</t>
  </si>
  <si>
    <t>Надання довгострокових кредитів індивідуальним забудовникам житла на селі</t>
  </si>
  <si>
    <t>8831</t>
  </si>
  <si>
    <t>Повернення довгострокових кредитів, наданих індивідуальним забудовникам житла на селі</t>
  </si>
  <si>
    <t>8832</t>
  </si>
  <si>
    <t>Дефіцит (-) /профіцит (+)*</t>
  </si>
  <si>
    <t>1D</t>
  </si>
  <si>
    <t>Дефіцит (-) /профіцит (+)**</t>
  </si>
  <si>
    <t>2D</t>
  </si>
  <si>
    <t>Внутрішнє фінансування*</t>
  </si>
  <si>
    <t>200000</t>
  </si>
  <si>
    <t>Внутрішнє фінансування**</t>
  </si>
  <si>
    <t>200000*</t>
  </si>
  <si>
    <t>Одержано</t>
  </si>
  <si>
    <t>203410</t>
  </si>
  <si>
    <t>Повернено</t>
  </si>
  <si>
    <t>203420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</si>
  <si>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</si>
  <si>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</si>
  <si>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</si>
  <si>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205000*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</si>
  <si>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</si>
  <si>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</si>
  <si>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</si>
  <si>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</si>
  <si>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</si>
  <si>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</si>
  <si>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</si>
  <si>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205300*</t>
  </si>
  <si>
    <t>205340</t>
  </si>
  <si>
    <t>205340*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</si>
  <si>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</si>
  <si>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</si>
  <si>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</si>
  <si>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208000*</t>
  </si>
  <si>
    <t>208100</t>
  </si>
  <si>
    <t>208200</t>
  </si>
  <si>
    <t>208300</t>
  </si>
  <si>
    <t>208300*</t>
  </si>
  <si>
    <t>Передача коштів із спеціального до загального фонду бюджету*</t>
  </si>
  <si>
    <t>208320</t>
  </si>
  <si>
    <t>Передача коштів із спеціального до загального фонду бюджету**</t>
  </si>
  <si>
    <t>208320*</t>
  </si>
  <si>
    <t>208340</t>
  </si>
  <si>
    <t>208340*</t>
  </si>
  <si>
    <t>Кошти, що передаються із загального фонду бюджету до бюджету розвитку (спеціального фонду) </t>
  </si>
  <si>
    <t>208400</t>
  </si>
  <si>
    <t>Разом  коштів,  отриманих  з усіх джерел фінансування бюджету за типом кредитора *</t>
  </si>
  <si>
    <t>900230</t>
  </si>
  <si>
    <t>Разом  коштів,  отриманих  з усіх джерел фінансування бюджету за типом кредитора **</t>
  </si>
  <si>
    <t>900231</t>
  </si>
  <si>
    <t>Фінансування за активними операціями*</t>
  </si>
  <si>
    <t>600000</t>
  </si>
  <si>
    <t>Фінансування за активними операціями**</t>
  </si>
  <si>
    <t>600000*</t>
  </si>
  <si>
    <t>Зміни обсягів бюджетних коштів*</t>
  </si>
  <si>
    <t>602000</t>
  </si>
  <si>
    <t>Зміни обсягів бюджетних коштів**</t>
  </si>
  <si>
    <t>602000*</t>
  </si>
  <si>
    <t>602100</t>
  </si>
  <si>
    <t>602200</t>
  </si>
  <si>
    <t>602300</t>
  </si>
  <si>
    <t>602300*</t>
  </si>
  <si>
    <t>602302</t>
  </si>
  <si>
    <t>602302*</t>
  </si>
  <si>
    <t>602304</t>
  </si>
  <si>
    <t>602304*</t>
  </si>
  <si>
    <t>602400</t>
  </si>
  <si>
    <t>Разом коштів, отриманих з усіх джерел фінансування бюджету за типом боргового зобов'язання*</t>
  </si>
  <si>
    <t>900460</t>
  </si>
  <si>
    <t>Разом коштів, отриманих з усіх джерел фінансування бюджету за типом боргового зобов'язання**</t>
  </si>
  <si>
    <t>900461</t>
  </si>
  <si>
    <t>Н.В.Милимук</t>
  </si>
  <si>
    <t>Н.М.Мартиновська</t>
  </si>
  <si>
    <t>бюджет КАЛУСЬКИЙ РАЙОН/М.КАЛУШ - 541</t>
  </si>
  <si>
    <t>за   січень - грудень 2019 pоку</t>
  </si>
  <si>
    <t>за  2020 pік</t>
  </si>
  <si>
    <r>
      <t xml:space="preserve">Звіт про виконання </t>
    </r>
    <r>
      <rPr>
        <b/>
        <sz val="24"/>
        <rFont val="Times New Roman"/>
        <family val="1"/>
        <charset val="204"/>
      </rPr>
      <t>місцевих бюджетів</t>
    </r>
  </si>
  <si>
    <t xml:space="preserve">Одиниця виміру: тис.грн. </t>
  </si>
  <si>
    <t>касові видатки за 2019 рік</t>
  </si>
  <si>
    <t>Виплата деяких видів допомог, компенсацій, грошового забезпечення та оплата послуг окремим категоріям населенняРеволюції Гідності, учасників антитерористичної операції та осіб, які здійснювали заходи із забезпечення національної безпеки і оборони, відсічі і стримування збройної агресії Російської Федерації у Донецькій та Луганській областях з метою повернення їх до мирного життя</t>
  </si>
  <si>
    <t>Виплата деяких видів допомог, компенсацій, грошового забезпечення та оплата послуг окремим категоріям населення</t>
  </si>
  <si>
    <t xml:space="preserve">Щорічна разова грошова допомога ветеранам війни і жертвам нацистських переслідувань та соціальна допомога особам, які мають особливі та особливі </t>
  </si>
  <si>
    <t>Соціальний захист громадян, які постраждали внаслідок Чорнобильської катастрофи</t>
  </si>
  <si>
    <t>Надання щомісячної адресної допомоги внутрішньо переміщеним особам для покриття витрат на проживання, в тому числі на оплату житлово-</t>
  </si>
  <si>
    <t>Виплата матеріальної допомоги військовослужбовцям, звільненим з військової строкової служби</t>
  </si>
  <si>
    <t>Заходи із соціальної, трудової та професійної реабілітації осіб з інвалідністю</t>
  </si>
  <si>
    <t>Реабілітація дітей з інвалідністю</t>
  </si>
  <si>
    <t xml:space="preserve">Апарат </t>
  </si>
  <si>
    <t>Виплата пільг і житлових субсидій громадянам на оплату житлово-комунальних послуг у грошовій формі</t>
  </si>
  <si>
    <t>Надання одноразової грошової допомоги членам сімей осіб, смерть яких пов'язана з участю в масових акціях громадського протесту, що відбулися у період з 21 листопада 2013 р. по 21 лютого 2014 року та особам, які отримали тілесні ушкодження, побої, мор</t>
  </si>
  <si>
    <t>Фінансування видатків місцевих бюджетів на здійснення заходів з виконання державних програм соціального захисту населення за рахунок субвенцій з державного бюджету</t>
  </si>
  <si>
    <t>за 2019 рік</t>
  </si>
  <si>
    <t>Управління соціального захисту населення</t>
  </si>
  <si>
    <t>Калуської РДА</t>
  </si>
  <si>
    <t xml:space="preserve">Здійснення виконання виконавчої влади в Івано-Франківській області </t>
  </si>
</sst>
</file>

<file path=xl/styles.xml><?xml version="1.0" encoding="utf-8"?>
<styleSheet xmlns="http://schemas.openxmlformats.org/spreadsheetml/2006/main">
  <numFmts count="3">
    <numFmt numFmtId="164" formatCode="#,##0;[Red]#,##0"/>
    <numFmt numFmtId="165" formatCode="0.0"/>
    <numFmt numFmtId="166" formatCode="#,##0.0"/>
  </numFmts>
  <fonts count="18">
    <font>
      <sz val="10"/>
      <name val="Arial Cyr"/>
      <charset val="204"/>
    </font>
    <font>
      <sz val="10"/>
      <name val="Times New Roman"/>
      <family val="1"/>
      <charset val="1"/>
    </font>
    <font>
      <sz val="14"/>
      <name val="Times New Roman"/>
      <family val="1"/>
      <charset val="1"/>
    </font>
    <font>
      <sz val="12"/>
      <name val="Times New Roman"/>
      <family val="1"/>
      <charset val="1"/>
    </font>
    <font>
      <b/>
      <sz val="16"/>
      <name val="Times New Roman"/>
      <family val="1"/>
      <charset val="1"/>
    </font>
    <font>
      <b/>
      <sz val="14"/>
      <name val="Times New Roman"/>
      <family val="1"/>
      <charset val="1"/>
    </font>
    <font>
      <b/>
      <sz val="12"/>
      <name val="Times New Roman"/>
      <family val="1"/>
      <charset val="1"/>
    </font>
    <font>
      <b/>
      <sz val="11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name val="Times New Roman"/>
      <family val="1"/>
      <charset val="1"/>
    </font>
    <font>
      <vertAlign val="superscript"/>
      <sz val="10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1"/>
    </font>
    <font>
      <b/>
      <sz val="24"/>
      <name val="Times New Roman"/>
      <family val="1"/>
      <charset val="204"/>
    </font>
    <font>
      <sz val="14"/>
      <name val="Arial Cyr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Fill="1" applyBorder="1"/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49" fontId="3" fillId="0" borderId="0" xfId="0" applyNumberFormat="1" applyFont="1" applyFill="1" applyBorder="1"/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6" fillId="0" borderId="1" xfId="0" applyFont="1" applyFill="1" applyBorder="1" applyAlignment="1" applyProtection="1">
      <protection locked="0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8" xfId="0" applyNumberFormat="1" applyFont="1" applyFill="1" applyBorder="1" applyAlignment="1" applyProtection="1">
      <alignment horizontal="center" vertical="center"/>
    </xf>
    <xf numFmtId="0" fontId="9" fillId="0" borderId="9" xfId="0" applyNumberFormat="1" applyFont="1" applyFill="1" applyBorder="1" applyAlignment="1" applyProtection="1">
      <alignment horizontal="center" vertical="center"/>
    </xf>
    <xf numFmtId="0" fontId="9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" fontId="1" fillId="0" borderId="15" xfId="0" applyNumberFormat="1" applyFont="1" applyFill="1" applyBorder="1" applyAlignment="1" applyProtection="1">
      <alignment horizontal="right" vertical="top"/>
    </xf>
    <xf numFmtId="4" fontId="1" fillId="0" borderId="12" xfId="0" applyNumberFormat="1" applyFont="1" applyFill="1" applyBorder="1" applyAlignment="1" applyProtection="1">
      <alignment horizontal="right" vertical="top"/>
    </xf>
    <xf numFmtId="4" fontId="1" fillId="0" borderId="16" xfId="0" applyNumberFormat="1" applyFont="1" applyFill="1" applyBorder="1" applyAlignment="1" applyProtection="1">
      <alignment horizontal="right" vertical="top"/>
    </xf>
    <xf numFmtId="0" fontId="1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 applyProtection="1">
      <alignment horizontal="center" vertical="center" wrapText="1"/>
      <protection hidden="1"/>
    </xf>
    <xf numFmtId="1" fontId="1" fillId="0" borderId="0" xfId="0" applyNumberFormat="1" applyFont="1" applyFill="1" applyBorder="1" applyAlignment="1" applyProtection="1">
      <alignment horizontal="center"/>
      <protection hidden="1"/>
    </xf>
    <xf numFmtId="165" fontId="1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49" fontId="1" fillId="0" borderId="0" xfId="0" applyNumberFormat="1" applyFont="1" applyFill="1"/>
    <xf numFmtId="0" fontId="10" fillId="0" borderId="0" xfId="0" applyFont="1" applyFill="1" applyBorder="1"/>
    <xf numFmtId="49" fontId="8" fillId="0" borderId="0" xfId="0" applyNumberFormat="1" applyFont="1" applyFill="1" applyBorder="1" applyAlignment="1" applyProtection="1">
      <alignment horizontal="center"/>
      <protection hidden="1"/>
    </xf>
    <xf numFmtId="165" fontId="1" fillId="0" borderId="0" xfId="0" applyNumberFormat="1" applyFont="1" applyFill="1" applyBorder="1" applyAlignment="1" applyProtection="1">
      <alignment horizontal="right"/>
    </xf>
    <xf numFmtId="0" fontId="6" fillId="0" borderId="0" xfId="0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49" fontId="6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/>
    <xf numFmtId="0" fontId="3" fillId="2" borderId="11" xfId="0" applyFont="1" applyFill="1" applyBorder="1" applyAlignment="1">
      <alignment horizontal="left" vertical="top" wrapText="1"/>
    </xf>
    <xf numFmtId="49" fontId="3" fillId="2" borderId="12" xfId="0" applyNumberFormat="1" applyFont="1" applyFill="1" applyBorder="1" applyAlignment="1">
      <alignment horizontal="center" vertical="top"/>
    </xf>
    <xf numFmtId="49" fontId="3" fillId="2" borderId="13" xfId="0" applyNumberFormat="1" applyFont="1" applyFill="1" applyBorder="1" applyAlignment="1">
      <alignment horizontal="center" vertical="top" wrapText="1"/>
    </xf>
    <xf numFmtId="49" fontId="3" fillId="2" borderId="14" xfId="0" applyNumberFormat="1" applyFont="1" applyFill="1" applyBorder="1" applyAlignment="1">
      <alignment horizontal="center" vertical="top" wrapText="1"/>
    </xf>
    <xf numFmtId="4" fontId="1" fillId="2" borderId="15" xfId="0" applyNumberFormat="1" applyFont="1" applyFill="1" applyBorder="1" applyAlignment="1" applyProtection="1">
      <alignment horizontal="right" vertical="top"/>
    </xf>
    <xf numFmtId="4" fontId="1" fillId="2" borderId="12" xfId="0" applyNumberFormat="1" applyFont="1" applyFill="1" applyBorder="1" applyAlignment="1" applyProtection="1">
      <alignment horizontal="right" vertical="top"/>
    </xf>
    <xf numFmtId="4" fontId="1" fillId="2" borderId="16" xfId="0" applyNumberFormat="1" applyFont="1" applyFill="1" applyBorder="1" applyAlignment="1" applyProtection="1">
      <alignment horizontal="right" vertical="top"/>
    </xf>
    <xf numFmtId="0" fontId="0" fillId="2" borderId="0" xfId="0" applyFill="1"/>
    <xf numFmtId="4" fontId="1" fillId="0" borderId="0" xfId="0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 wrapText="1"/>
    </xf>
    <xf numFmtId="4" fontId="1" fillId="0" borderId="14" xfId="0" applyNumberFormat="1" applyFont="1" applyFill="1" applyBorder="1" applyAlignment="1" applyProtection="1">
      <alignment horizontal="right" vertical="top"/>
    </xf>
    <xf numFmtId="4" fontId="1" fillId="2" borderId="14" xfId="0" applyNumberFormat="1" applyFont="1" applyFill="1" applyBorder="1" applyAlignment="1" applyProtection="1">
      <alignment horizontal="right" vertical="top"/>
    </xf>
    <xf numFmtId="49" fontId="3" fillId="2" borderId="17" xfId="0" applyNumberFormat="1" applyFont="1" applyFill="1" applyBorder="1" applyAlignment="1">
      <alignment horizontal="center" vertical="top"/>
    </xf>
    <xf numFmtId="49" fontId="3" fillId="2" borderId="17" xfId="0" applyNumberFormat="1" applyFont="1" applyFill="1" applyBorder="1" applyAlignment="1">
      <alignment horizontal="center" vertical="top" wrapText="1"/>
    </xf>
    <xf numFmtId="49" fontId="3" fillId="0" borderId="21" xfId="0" applyNumberFormat="1" applyFont="1" applyFill="1" applyBorder="1" applyAlignment="1">
      <alignment horizontal="center" vertical="top"/>
    </xf>
    <xf numFmtId="49" fontId="3" fillId="0" borderId="2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14" fillId="0" borderId="0" xfId="0" applyFont="1"/>
    <xf numFmtId="0" fontId="14" fillId="2" borderId="0" xfId="0" applyFont="1" applyFill="1"/>
    <xf numFmtId="166" fontId="2" fillId="2" borderId="15" xfId="0" applyNumberFormat="1" applyFont="1" applyFill="1" applyBorder="1" applyAlignment="1" applyProtection="1">
      <alignment horizontal="right" vertical="top"/>
    </xf>
    <xf numFmtId="0" fontId="1" fillId="0" borderId="0" xfId="0" applyFont="1" applyFill="1" applyBorder="1" applyAlignment="1">
      <alignment horizontal="center"/>
    </xf>
    <xf numFmtId="166" fontId="2" fillId="2" borderId="22" xfId="0" applyNumberFormat="1" applyFont="1" applyFill="1" applyBorder="1" applyAlignment="1" applyProtection="1">
      <alignment horizontal="right" vertical="top"/>
    </xf>
    <xf numFmtId="0" fontId="1" fillId="0" borderId="17" xfId="0" applyFont="1" applyBorder="1"/>
    <xf numFmtId="0" fontId="1" fillId="0" borderId="0" xfId="0" applyFont="1" applyAlignment="1">
      <alignment horizontal="center"/>
    </xf>
    <xf numFmtId="0" fontId="2" fillId="2" borderId="13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15" fillId="3" borderId="23" xfId="0" applyNumberFormat="1" applyFont="1" applyFill="1" applyBorder="1" applyAlignment="1">
      <alignment horizontal="left" vertical="center" wrapText="1"/>
    </xf>
    <xf numFmtId="1" fontId="16" fillId="3" borderId="23" xfId="0" applyNumberFormat="1" applyFont="1" applyFill="1" applyBorder="1" applyAlignment="1">
      <alignment horizontal="left" vertical="center" wrapText="1"/>
    </xf>
    <xf numFmtId="1" fontId="16" fillId="3" borderId="23" xfId="0" applyNumberFormat="1" applyFont="1" applyFill="1" applyBorder="1" applyAlignment="1">
      <alignment horizontal="left"/>
    </xf>
    <xf numFmtId="0" fontId="2" fillId="4" borderId="17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left" vertical="top" wrapText="1"/>
    </xf>
    <xf numFmtId="166" fontId="2" fillId="4" borderId="15" xfId="0" applyNumberFormat="1" applyFont="1" applyFill="1" applyBorder="1" applyAlignment="1" applyProtection="1">
      <alignment horizontal="right" vertical="top"/>
    </xf>
    <xf numFmtId="0" fontId="2" fillId="4" borderId="0" xfId="0" applyFont="1" applyFill="1" applyBorder="1" applyAlignment="1">
      <alignment horizontal="left" vertical="top" wrapText="1"/>
    </xf>
    <xf numFmtId="166" fontId="2" fillId="4" borderId="0" xfId="0" applyNumberFormat="1" applyFont="1" applyFill="1" applyBorder="1" applyAlignment="1" applyProtection="1">
      <alignment horizontal="right" vertical="top"/>
    </xf>
    <xf numFmtId="0" fontId="2" fillId="2" borderId="17" xfId="0" applyFont="1" applyFill="1" applyBorder="1" applyAlignment="1">
      <alignment horizontal="left" vertical="top" wrapText="1"/>
    </xf>
    <xf numFmtId="166" fontId="2" fillId="2" borderId="17" xfId="0" applyNumberFormat="1" applyFont="1" applyFill="1" applyBorder="1" applyAlignment="1" applyProtection="1">
      <alignment horizontal="right" vertical="top"/>
    </xf>
    <xf numFmtId="0" fontId="2" fillId="2" borderId="1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165" fontId="2" fillId="0" borderId="17" xfId="0" applyNumberFormat="1" applyFont="1" applyBorder="1" applyAlignment="1">
      <alignment horizontal="right" vertical="center"/>
    </xf>
    <xf numFmtId="0" fontId="3" fillId="0" borderId="0" xfId="0" applyFont="1" applyFill="1" applyAlignment="1">
      <alignment horizontal="right" vertical="center" wrapText="1"/>
    </xf>
    <xf numFmtId="0" fontId="1" fillId="0" borderId="21" xfId="0" applyFont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28" xfId="0" applyNumberFormat="1" applyFont="1" applyFill="1" applyBorder="1" applyAlignment="1" applyProtection="1">
      <alignment horizontal="center" vertical="center"/>
    </xf>
    <xf numFmtId="0" fontId="15" fillId="3" borderId="2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66" fontId="1" fillId="0" borderId="0" xfId="0" applyNumberFormat="1" applyFont="1"/>
    <xf numFmtId="0" fontId="1" fillId="0" borderId="0" xfId="0" applyFont="1" applyBorder="1"/>
    <xf numFmtId="0" fontId="2" fillId="0" borderId="0" xfId="0" applyFont="1" applyBorder="1" applyAlignment="1">
      <alignment horizontal="right" vertical="center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7" fillId="0" borderId="0" xfId="0" applyFont="1" applyAlignment="1">
      <alignment horizontal="left"/>
    </xf>
    <xf numFmtId="0" fontId="17" fillId="4" borderId="13" xfId="0" applyFont="1" applyFill="1" applyBorder="1" applyAlignment="1">
      <alignment horizontal="left" vertical="top" wrapText="1"/>
    </xf>
    <xf numFmtId="166" fontId="17" fillId="4" borderId="15" xfId="0" applyNumberFormat="1" applyFont="1" applyFill="1" applyBorder="1" applyAlignment="1" applyProtection="1">
      <alignment horizontal="right" vertical="top"/>
    </xf>
    <xf numFmtId="1" fontId="16" fillId="3" borderId="23" xfId="0" applyNumberFormat="1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top" wrapText="1"/>
    </xf>
    <xf numFmtId="166" fontId="2" fillId="3" borderId="15" xfId="0" applyNumberFormat="1" applyFont="1" applyFill="1" applyBorder="1" applyAlignment="1" applyProtection="1">
      <alignment horizontal="right" vertical="top"/>
    </xf>
    <xf numFmtId="0" fontId="14" fillId="3" borderId="0" xfId="0" applyFont="1" applyFill="1"/>
    <xf numFmtId="0" fontId="2" fillId="3" borderId="2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 wrapText="1"/>
    </xf>
    <xf numFmtId="166" fontId="2" fillId="3" borderId="22" xfId="0" applyNumberFormat="1" applyFont="1" applyFill="1" applyBorder="1" applyAlignment="1" applyProtection="1">
      <alignment horizontal="right" vertical="top"/>
    </xf>
    <xf numFmtId="0" fontId="2" fillId="3" borderId="17" xfId="0" applyFont="1" applyFill="1" applyBorder="1" applyAlignment="1">
      <alignment horizontal="left" vertical="top" wrapText="1"/>
    </xf>
    <xf numFmtId="166" fontId="2" fillId="3" borderId="17" xfId="0" applyNumberFormat="1" applyFont="1" applyFill="1" applyBorder="1" applyAlignment="1" applyProtection="1">
      <alignment horizontal="right" vertical="top"/>
    </xf>
    <xf numFmtId="0" fontId="2" fillId="3" borderId="17" xfId="0" applyFont="1" applyFill="1" applyBorder="1" applyAlignment="1">
      <alignment horizontal="right" vertical="center"/>
    </xf>
    <xf numFmtId="0" fontId="0" fillId="3" borderId="0" xfId="0" applyFill="1"/>
    <xf numFmtId="165" fontId="2" fillId="3" borderId="17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Border="1"/>
    <xf numFmtId="0" fontId="2" fillId="3" borderId="0" xfId="0" applyFont="1" applyFill="1" applyBorder="1" applyAlignment="1">
      <alignment horizontal="right" vertical="center"/>
    </xf>
    <xf numFmtId="0" fontId="1" fillId="3" borderId="0" xfId="0" applyFont="1" applyFill="1"/>
    <xf numFmtId="0" fontId="6" fillId="0" borderId="1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49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9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left" vertical="top"/>
    </xf>
    <xf numFmtId="49" fontId="6" fillId="0" borderId="13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/>
    </xf>
    <xf numFmtId="49" fontId="9" fillId="0" borderId="19" xfId="0" applyNumberFormat="1" applyFont="1" applyFill="1" applyBorder="1" applyAlignment="1" applyProtection="1">
      <alignment horizontal="center" vertical="center"/>
    </xf>
    <xf numFmtId="49" fontId="7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35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3076575</xdr:colOff>
      <xdr:row>288</xdr:row>
      <xdr:rowOff>171450</xdr:rowOff>
    </xdr:from>
    <xdr:to>
      <xdr:col>2</xdr:col>
      <xdr:colOff>314325</xdr:colOff>
      <xdr:row>289</xdr:row>
      <xdr:rowOff>19050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28975" y="4248150"/>
          <a:ext cx="714375" cy="476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sp>
    <xdr:clientData/>
  </xdr:twoCellAnchor>
  <xdr:twoCellAnchor>
    <xdr:from>
      <xdr:col>1</xdr:col>
      <xdr:colOff>3076575</xdr:colOff>
      <xdr:row>288</xdr:row>
      <xdr:rowOff>171450</xdr:rowOff>
    </xdr:from>
    <xdr:to>
      <xdr:col>2</xdr:col>
      <xdr:colOff>314325</xdr:colOff>
      <xdr:row>289</xdr:row>
      <xdr:rowOff>19050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228975" y="4248150"/>
          <a:ext cx="714375" cy="476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sp>
    <xdr:clientData/>
  </xdr:twoCellAnchor>
  <xdr:twoCellAnchor>
    <xdr:from>
      <xdr:col>1</xdr:col>
      <xdr:colOff>3076575</xdr:colOff>
      <xdr:row>288</xdr:row>
      <xdr:rowOff>171450</xdr:rowOff>
    </xdr:from>
    <xdr:to>
      <xdr:col>2</xdr:col>
      <xdr:colOff>314325</xdr:colOff>
      <xdr:row>289</xdr:row>
      <xdr:rowOff>19050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28975" y="4248150"/>
          <a:ext cx="714375" cy="476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sp>
    <xdr:clientData/>
  </xdr:twoCellAnchor>
  <xdr:twoCellAnchor>
    <xdr:from>
      <xdr:col>1</xdr:col>
      <xdr:colOff>3076575</xdr:colOff>
      <xdr:row>288</xdr:row>
      <xdr:rowOff>171450</xdr:rowOff>
    </xdr:from>
    <xdr:to>
      <xdr:col>2</xdr:col>
      <xdr:colOff>314325</xdr:colOff>
      <xdr:row>289</xdr:row>
      <xdr:rowOff>19050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3228975" y="4248150"/>
          <a:ext cx="714375" cy="476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07"/>
  <sheetViews>
    <sheetView view="pageBreakPreview" topLeftCell="A139" zoomScale="55" zoomScaleNormal="60" zoomScaleSheetLayoutView="55" workbookViewId="0">
      <selection activeCell="B216" sqref="B216"/>
    </sheetView>
  </sheetViews>
  <sheetFormatPr defaultRowHeight="12.75"/>
  <cols>
    <col min="1" max="1" width="2.28515625" style="1" customWidth="1"/>
    <col min="2" max="2" width="52.140625" style="1" customWidth="1"/>
    <col min="3" max="3" width="11.7109375" style="2" customWidth="1"/>
    <col min="4" max="4" width="15.7109375" style="2" customWidth="1"/>
    <col min="5" max="5" width="15" style="2" customWidth="1"/>
    <col min="6" max="6" width="18.140625" style="1" customWidth="1"/>
    <col min="7" max="7" width="19.28515625" style="1" customWidth="1"/>
    <col min="8" max="8" width="18.85546875" style="1" customWidth="1"/>
    <col min="9" max="9" width="19.28515625" style="1" customWidth="1"/>
    <col min="10" max="10" width="18.85546875" style="1" customWidth="1"/>
    <col min="11" max="11" width="19.28515625" style="1" customWidth="1"/>
    <col min="12" max="12" width="18.85546875" style="1" customWidth="1"/>
    <col min="13" max="13" width="19.5703125" style="1" customWidth="1"/>
    <col min="14" max="14" width="14.5703125" style="1" customWidth="1"/>
    <col min="15" max="15" width="19.5703125" style="1" customWidth="1"/>
    <col min="16" max="16" width="18.85546875" style="1" customWidth="1"/>
    <col min="17" max="17" width="18.140625" style="1" customWidth="1"/>
    <col min="18" max="18" width="19.42578125" style="1" customWidth="1"/>
    <col min="19" max="19" width="16.140625" style="1" customWidth="1"/>
  </cols>
  <sheetData>
    <row r="1" spans="1:19" ht="18.75">
      <c r="B1" s="3"/>
      <c r="C1" s="4"/>
      <c r="D1" s="4"/>
      <c r="E1" s="4"/>
      <c r="F1" s="3"/>
      <c r="G1" s="3"/>
      <c r="H1" s="3"/>
      <c r="I1" s="3"/>
      <c r="J1" s="3"/>
      <c r="K1" s="5"/>
      <c r="L1" s="5"/>
      <c r="M1" s="5"/>
      <c r="N1" s="5"/>
      <c r="O1" s="5"/>
      <c r="P1" s="5"/>
      <c r="Q1" s="131"/>
      <c r="R1" s="131"/>
      <c r="S1" s="5"/>
    </row>
    <row r="2" spans="1:19" ht="71.25" customHeight="1">
      <c r="B2" s="6"/>
      <c r="C2" s="7"/>
      <c r="D2" s="7"/>
      <c r="E2" s="7"/>
      <c r="F2" s="6"/>
      <c r="G2" s="6"/>
      <c r="H2" s="6"/>
      <c r="I2" s="6"/>
      <c r="J2" s="3"/>
      <c r="K2" s="8"/>
      <c r="L2" s="8"/>
      <c r="M2" s="8"/>
      <c r="N2" s="8"/>
      <c r="O2" s="8"/>
      <c r="P2" s="5"/>
      <c r="Q2" s="132" t="s">
        <v>0</v>
      </c>
      <c r="R2" s="132"/>
      <c r="S2" s="132"/>
    </row>
    <row r="3" spans="1:19" ht="23.25" customHeight="1">
      <c r="B3" s="133" t="s">
        <v>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19" ht="15.75">
      <c r="B4" s="134" t="s">
        <v>591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</row>
    <row r="5" spans="1:19" ht="18.75">
      <c r="B5" s="135" t="s">
        <v>590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</row>
    <row r="6" spans="1:19">
      <c r="B6" s="9" t="s">
        <v>2</v>
      </c>
      <c r="C6" s="10"/>
      <c r="D6" s="11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>
      <c r="B7" s="9" t="s">
        <v>3</v>
      </c>
      <c r="C7" s="10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ht="18.75">
      <c r="B8" s="13" t="s">
        <v>4</v>
      </c>
      <c r="C8" s="14"/>
      <c r="D8" s="14"/>
      <c r="E8" s="11"/>
      <c r="F8" s="12"/>
      <c r="G8" s="12"/>
      <c r="H8" s="12"/>
      <c r="I8" s="12"/>
      <c r="J8" s="12"/>
      <c r="K8" s="12"/>
      <c r="L8" s="12"/>
      <c r="M8" s="12"/>
      <c r="N8" s="12"/>
      <c r="O8" s="15"/>
      <c r="P8" s="15"/>
      <c r="Q8" s="130" t="s">
        <v>5</v>
      </c>
      <c r="R8" s="130"/>
      <c r="S8" s="130"/>
    </row>
    <row r="9" spans="1:19" ht="17.45" customHeight="1">
      <c r="B9" s="139" t="s">
        <v>6</v>
      </c>
      <c r="C9" s="140" t="s">
        <v>7</v>
      </c>
      <c r="D9" s="140"/>
      <c r="E9" s="140"/>
      <c r="F9" s="141" t="s">
        <v>8</v>
      </c>
      <c r="G9" s="141"/>
      <c r="H9" s="141"/>
      <c r="I9" s="141"/>
      <c r="J9" s="142" t="s">
        <v>9</v>
      </c>
      <c r="K9" s="142"/>
      <c r="L9" s="142"/>
      <c r="M9" s="142"/>
      <c r="N9" s="142"/>
      <c r="O9" s="143" t="s">
        <v>10</v>
      </c>
      <c r="P9" s="143"/>
      <c r="Q9" s="143"/>
      <c r="R9" s="143"/>
      <c r="S9" s="143"/>
    </row>
    <row r="10" spans="1:19" ht="21.2" customHeight="1">
      <c r="B10" s="139"/>
      <c r="C10" s="140"/>
      <c r="D10" s="140"/>
      <c r="E10" s="140"/>
      <c r="F10" s="137" t="s">
        <v>11</v>
      </c>
      <c r="G10" s="137" t="s">
        <v>12</v>
      </c>
      <c r="H10" s="137" t="s">
        <v>13</v>
      </c>
      <c r="I10" s="144" t="s">
        <v>14</v>
      </c>
      <c r="J10" s="137" t="s">
        <v>11</v>
      </c>
      <c r="K10" s="137" t="s">
        <v>12</v>
      </c>
      <c r="L10" s="137" t="s">
        <v>13</v>
      </c>
      <c r="M10" s="138" t="s">
        <v>15</v>
      </c>
      <c r="N10" s="138"/>
      <c r="O10" s="137" t="s">
        <v>11</v>
      </c>
      <c r="P10" s="137" t="s">
        <v>12</v>
      </c>
      <c r="Q10" s="137" t="s">
        <v>13</v>
      </c>
      <c r="R10" s="145" t="s">
        <v>16</v>
      </c>
      <c r="S10" s="145"/>
    </row>
    <row r="11" spans="1:19" ht="76.150000000000006" customHeight="1">
      <c r="B11" s="139"/>
      <c r="C11" s="140"/>
      <c r="D11" s="140"/>
      <c r="E11" s="140"/>
      <c r="F11" s="137"/>
      <c r="G11" s="137"/>
      <c r="H11" s="137"/>
      <c r="I11" s="144"/>
      <c r="J11" s="137"/>
      <c r="K11" s="137"/>
      <c r="L11" s="137"/>
      <c r="M11" s="16" t="s">
        <v>17</v>
      </c>
      <c r="N11" s="17" t="s">
        <v>18</v>
      </c>
      <c r="O11" s="137"/>
      <c r="P11" s="137"/>
      <c r="Q11" s="137"/>
      <c r="R11" s="16" t="s">
        <v>17</v>
      </c>
      <c r="S11" s="17" t="s">
        <v>18</v>
      </c>
    </row>
    <row r="12" spans="1:19" ht="15">
      <c r="B12" s="18">
        <v>1</v>
      </c>
      <c r="C12" s="146">
        <v>2</v>
      </c>
      <c r="D12" s="146"/>
      <c r="E12" s="146"/>
      <c r="F12" s="19">
        <v>3</v>
      </c>
      <c r="G12" s="19">
        <v>4</v>
      </c>
      <c r="H12" s="19">
        <v>5</v>
      </c>
      <c r="I12" s="19">
        <v>6</v>
      </c>
      <c r="J12" s="19">
        <v>7</v>
      </c>
      <c r="K12" s="19">
        <v>8</v>
      </c>
      <c r="L12" s="19">
        <v>9</v>
      </c>
      <c r="M12" s="19">
        <v>10</v>
      </c>
      <c r="N12" s="19">
        <v>11</v>
      </c>
      <c r="O12" s="19">
        <v>12</v>
      </c>
      <c r="P12" s="19">
        <v>13</v>
      </c>
      <c r="Q12" s="19">
        <v>14</v>
      </c>
      <c r="R12" s="19">
        <v>15</v>
      </c>
      <c r="S12" s="20">
        <v>16</v>
      </c>
    </row>
    <row r="13" spans="1:19" ht="15.75">
      <c r="A13" s="1">
        <v>1</v>
      </c>
      <c r="B13" s="21" t="s">
        <v>34</v>
      </c>
      <c r="C13" s="22" t="s">
        <v>35</v>
      </c>
      <c r="D13" s="23" t="s">
        <v>35</v>
      </c>
      <c r="E13" s="24" t="s">
        <v>36</v>
      </c>
      <c r="F13" s="25">
        <v>50551032</v>
      </c>
      <c r="G13" s="25">
        <v>50551032</v>
      </c>
      <c r="H13" s="25">
        <v>0</v>
      </c>
      <c r="I13" s="25">
        <v>52636911.520000003</v>
      </c>
      <c r="J13" s="25">
        <v>61900</v>
      </c>
      <c r="K13" s="25">
        <v>61900</v>
      </c>
      <c r="L13" s="25">
        <v>0</v>
      </c>
      <c r="M13" s="25">
        <v>161647.92000000001</v>
      </c>
      <c r="N13" s="25">
        <v>0</v>
      </c>
      <c r="O13" s="25">
        <v>50612932</v>
      </c>
      <c r="P13" s="25">
        <v>50612932</v>
      </c>
      <c r="Q13" s="25">
        <v>0</v>
      </c>
      <c r="R13" s="26">
        <v>52798559.439999998</v>
      </c>
      <c r="S13" s="27">
        <v>0</v>
      </c>
    </row>
    <row r="14" spans="1:19" ht="31.5">
      <c r="A14" s="1">
        <f t="shared" ref="A14:A77" si="0">A13+1</f>
        <v>2</v>
      </c>
      <c r="B14" s="21" t="s">
        <v>37</v>
      </c>
      <c r="C14" s="22" t="s">
        <v>35</v>
      </c>
      <c r="D14" s="23" t="s">
        <v>35</v>
      </c>
      <c r="E14" s="24" t="s">
        <v>38</v>
      </c>
      <c r="F14" s="25">
        <v>32859970</v>
      </c>
      <c r="G14" s="25">
        <v>32859970</v>
      </c>
      <c r="H14" s="25">
        <v>0</v>
      </c>
      <c r="I14" s="25">
        <v>33657343.579999998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32859970</v>
      </c>
      <c r="P14" s="25">
        <v>32859970</v>
      </c>
      <c r="Q14" s="25">
        <v>0</v>
      </c>
      <c r="R14" s="26">
        <v>33657343.579999998</v>
      </c>
      <c r="S14" s="27">
        <v>0</v>
      </c>
    </row>
    <row r="15" spans="1:19" ht="15.75">
      <c r="A15" s="1">
        <f t="shared" si="0"/>
        <v>3</v>
      </c>
      <c r="B15" s="21" t="s">
        <v>39</v>
      </c>
      <c r="C15" s="22" t="s">
        <v>35</v>
      </c>
      <c r="D15" s="23" t="s">
        <v>35</v>
      </c>
      <c r="E15" s="24" t="s">
        <v>40</v>
      </c>
      <c r="F15" s="25">
        <v>32859970</v>
      </c>
      <c r="G15" s="25">
        <v>32859970</v>
      </c>
      <c r="H15" s="25">
        <v>0</v>
      </c>
      <c r="I15" s="25">
        <v>33658305.579999998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32859970</v>
      </c>
      <c r="P15" s="25">
        <v>32859970</v>
      </c>
      <c r="Q15" s="25">
        <v>0</v>
      </c>
      <c r="R15" s="26">
        <v>33658305.579999998</v>
      </c>
      <c r="S15" s="27">
        <v>0</v>
      </c>
    </row>
    <row r="16" spans="1:19" ht="47.25">
      <c r="A16" s="1">
        <f t="shared" si="0"/>
        <v>4</v>
      </c>
      <c r="B16" s="21" t="s">
        <v>41</v>
      </c>
      <c r="C16" s="22" t="s">
        <v>35</v>
      </c>
      <c r="D16" s="23" t="s">
        <v>35</v>
      </c>
      <c r="E16" s="24" t="s">
        <v>42</v>
      </c>
      <c r="F16" s="25">
        <v>31046570</v>
      </c>
      <c r="G16" s="25">
        <v>31046570</v>
      </c>
      <c r="H16" s="25">
        <v>0</v>
      </c>
      <c r="I16" s="25">
        <v>32078497.949999999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31046570</v>
      </c>
      <c r="P16" s="25">
        <v>31046570</v>
      </c>
      <c r="Q16" s="25">
        <v>0</v>
      </c>
      <c r="R16" s="26">
        <v>32078497.949999999</v>
      </c>
      <c r="S16" s="27">
        <v>0</v>
      </c>
    </row>
    <row r="17" spans="1:19" ht="47.25">
      <c r="A17" s="1">
        <f t="shared" si="0"/>
        <v>5</v>
      </c>
      <c r="B17" s="21" t="s">
        <v>43</v>
      </c>
      <c r="C17" s="22" t="s">
        <v>35</v>
      </c>
      <c r="D17" s="23" t="s">
        <v>35</v>
      </c>
      <c r="E17" s="24" t="s">
        <v>44</v>
      </c>
      <c r="F17" s="25">
        <v>1641600</v>
      </c>
      <c r="G17" s="25">
        <v>1641600</v>
      </c>
      <c r="H17" s="25">
        <v>0</v>
      </c>
      <c r="I17" s="25">
        <v>1411533.94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1641600</v>
      </c>
      <c r="P17" s="25">
        <v>1641600</v>
      </c>
      <c r="Q17" s="25">
        <v>0</v>
      </c>
      <c r="R17" s="26">
        <v>1411533.94</v>
      </c>
      <c r="S17" s="27">
        <v>0</v>
      </c>
    </row>
    <row r="18" spans="1:19" ht="47.25">
      <c r="A18" s="1">
        <f t="shared" si="0"/>
        <v>6</v>
      </c>
      <c r="B18" s="21" t="s">
        <v>45</v>
      </c>
      <c r="C18" s="22" t="s">
        <v>35</v>
      </c>
      <c r="D18" s="23" t="s">
        <v>35</v>
      </c>
      <c r="E18" s="24" t="s">
        <v>46</v>
      </c>
      <c r="F18" s="25">
        <v>171800</v>
      </c>
      <c r="G18" s="25">
        <v>171800</v>
      </c>
      <c r="H18" s="25">
        <v>0</v>
      </c>
      <c r="I18" s="25">
        <v>168273.69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171800</v>
      </c>
      <c r="P18" s="25">
        <v>171800</v>
      </c>
      <c r="Q18" s="25">
        <v>0</v>
      </c>
      <c r="R18" s="26">
        <v>168273.69</v>
      </c>
      <c r="S18" s="27">
        <v>0</v>
      </c>
    </row>
    <row r="19" spans="1:19" ht="15.75">
      <c r="A19" s="1">
        <f t="shared" si="0"/>
        <v>7</v>
      </c>
      <c r="B19" s="21" t="s">
        <v>47</v>
      </c>
      <c r="C19" s="22" t="s">
        <v>35</v>
      </c>
      <c r="D19" s="23" t="s">
        <v>35</v>
      </c>
      <c r="E19" s="24" t="s">
        <v>48</v>
      </c>
      <c r="F19" s="25">
        <v>0</v>
      </c>
      <c r="G19" s="25">
        <v>0</v>
      </c>
      <c r="H19" s="25">
        <v>0</v>
      </c>
      <c r="I19" s="25">
        <v>-962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6">
        <v>-962</v>
      </c>
      <c r="S19" s="27">
        <v>0</v>
      </c>
    </row>
    <row r="20" spans="1:19" ht="31.5">
      <c r="A20" s="1">
        <f t="shared" si="0"/>
        <v>8</v>
      </c>
      <c r="B20" s="21" t="s">
        <v>49</v>
      </c>
      <c r="C20" s="22" t="s">
        <v>35</v>
      </c>
      <c r="D20" s="23" t="s">
        <v>35</v>
      </c>
      <c r="E20" s="24" t="s">
        <v>50</v>
      </c>
      <c r="F20" s="25">
        <v>0</v>
      </c>
      <c r="G20" s="25">
        <v>0</v>
      </c>
      <c r="H20" s="25">
        <v>0</v>
      </c>
      <c r="I20" s="25">
        <v>-962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6">
        <v>-962</v>
      </c>
      <c r="S20" s="27">
        <v>0</v>
      </c>
    </row>
    <row r="21" spans="1:19" ht="15.75" customHeight="1">
      <c r="A21" s="1">
        <f t="shared" si="0"/>
        <v>9</v>
      </c>
      <c r="B21" s="21" t="s">
        <v>51</v>
      </c>
      <c r="C21" s="22" t="s">
        <v>35</v>
      </c>
      <c r="D21" s="23" t="s">
        <v>35</v>
      </c>
      <c r="E21" s="24" t="s">
        <v>52</v>
      </c>
      <c r="F21" s="25">
        <v>852300</v>
      </c>
      <c r="G21" s="25">
        <v>852300</v>
      </c>
      <c r="H21" s="25">
        <v>0</v>
      </c>
      <c r="I21" s="25">
        <v>882874.27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852300</v>
      </c>
      <c r="P21" s="25">
        <v>852300</v>
      </c>
      <c r="Q21" s="25">
        <v>0</v>
      </c>
      <c r="R21" s="26">
        <v>882874.27</v>
      </c>
      <c r="S21" s="27">
        <v>0</v>
      </c>
    </row>
    <row r="22" spans="1:19" ht="15.75" customHeight="1">
      <c r="A22" s="1">
        <f t="shared" si="0"/>
        <v>10</v>
      </c>
      <c r="B22" s="21" t="s">
        <v>53</v>
      </c>
      <c r="C22" s="22" t="s">
        <v>35</v>
      </c>
      <c r="D22" s="23" t="s">
        <v>35</v>
      </c>
      <c r="E22" s="24" t="s">
        <v>54</v>
      </c>
      <c r="F22" s="25">
        <v>495400</v>
      </c>
      <c r="G22" s="25">
        <v>495400</v>
      </c>
      <c r="H22" s="25">
        <v>0</v>
      </c>
      <c r="I22" s="25">
        <v>509862.78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495400</v>
      </c>
      <c r="P22" s="25">
        <v>495400</v>
      </c>
      <c r="Q22" s="25">
        <v>0</v>
      </c>
      <c r="R22" s="26">
        <v>509862.78</v>
      </c>
      <c r="S22" s="27">
        <v>0</v>
      </c>
    </row>
    <row r="23" spans="1:19" ht="15.75" customHeight="1">
      <c r="A23" s="1">
        <f t="shared" si="0"/>
        <v>11</v>
      </c>
      <c r="B23" s="21" t="s">
        <v>55</v>
      </c>
      <c r="C23" s="22" t="s">
        <v>35</v>
      </c>
      <c r="D23" s="23" t="s">
        <v>35</v>
      </c>
      <c r="E23" s="24" t="s">
        <v>56</v>
      </c>
      <c r="F23" s="25">
        <v>15000</v>
      </c>
      <c r="G23" s="25">
        <v>15000</v>
      </c>
      <c r="H23" s="25">
        <v>0</v>
      </c>
      <c r="I23" s="25">
        <v>15026.53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15000</v>
      </c>
      <c r="P23" s="25">
        <v>15000</v>
      </c>
      <c r="Q23" s="25">
        <v>0</v>
      </c>
      <c r="R23" s="26">
        <v>15026.53</v>
      </c>
      <c r="S23" s="27">
        <v>0</v>
      </c>
    </row>
    <row r="24" spans="1:19" ht="78.75">
      <c r="A24" s="1">
        <f t="shared" si="0"/>
        <v>12</v>
      </c>
      <c r="B24" s="21" t="s">
        <v>57</v>
      </c>
      <c r="C24" s="22" t="s">
        <v>35</v>
      </c>
      <c r="D24" s="23" t="s">
        <v>35</v>
      </c>
      <c r="E24" s="24" t="s">
        <v>58</v>
      </c>
      <c r="F24" s="25">
        <v>480400</v>
      </c>
      <c r="G24" s="25">
        <v>480400</v>
      </c>
      <c r="H24" s="25">
        <v>0</v>
      </c>
      <c r="I24" s="25">
        <v>494836.25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480400</v>
      </c>
      <c r="P24" s="25">
        <v>480400</v>
      </c>
      <c r="Q24" s="25">
        <v>0</v>
      </c>
      <c r="R24" s="26">
        <v>494836.25</v>
      </c>
      <c r="S24" s="27">
        <v>0</v>
      </c>
    </row>
    <row r="25" spans="1:19" ht="15.75">
      <c r="A25" s="1">
        <f t="shared" si="0"/>
        <v>13</v>
      </c>
      <c r="B25" s="21" t="s">
        <v>59</v>
      </c>
      <c r="C25" s="22" t="s">
        <v>35</v>
      </c>
      <c r="D25" s="23" t="s">
        <v>35</v>
      </c>
      <c r="E25" s="24" t="s">
        <v>60</v>
      </c>
      <c r="F25" s="25">
        <v>356900</v>
      </c>
      <c r="G25" s="25">
        <v>356900</v>
      </c>
      <c r="H25" s="25">
        <v>0</v>
      </c>
      <c r="I25" s="25">
        <v>373011.49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356900</v>
      </c>
      <c r="P25" s="25">
        <v>356900</v>
      </c>
      <c r="Q25" s="25">
        <v>0</v>
      </c>
      <c r="R25" s="26">
        <v>373011.49</v>
      </c>
      <c r="S25" s="27">
        <v>0</v>
      </c>
    </row>
    <row r="26" spans="1:19" ht="47.25">
      <c r="A26" s="1">
        <f t="shared" si="0"/>
        <v>14</v>
      </c>
      <c r="B26" s="21" t="s">
        <v>61</v>
      </c>
      <c r="C26" s="22" t="s">
        <v>35</v>
      </c>
      <c r="D26" s="23" t="s">
        <v>35</v>
      </c>
      <c r="E26" s="24" t="s">
        <v>62</v>
      </c>
      <c r="F26" s="25">
        <v>3600</v>
      </c>
      <c r="G26" s="25">
        <v>3600</v>
      </c>
      <c r="H26" s="25">
        <v>0</v>
      </c>
      <c r="I26" s="25">
        <v>4959.68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3600</v>
      </c>
      <c r="P26" s="25">
        <v>3600</v>
      </c>
      <c r="Q26" s="25">
        <v>0</v>
      </c>
      <c r="R26" s="26">
        <v>4959.68</v>
      </c>
      <c r="S26" s="27">
        <v>0</v>
      </c>
    </row>
    <row r="27" spans="1:19" ht="36.200000000000003" customHeight="1">
      <c r="A27" s="1">
        <f t="shared" si="0"/>
        <v>15</v>
      </c>
      <c r="B27" s="21" t="s">
        <v>63</v>
      </c>
      <c r="C27" s="22" t="s">
        <v>35</v>
      </c>
      <c r="D27" s="23" t="s">
        <v>35</v>
      </c>
      <c r="E27" s="24" t="s">
        <v>64</v>
      </c>
      <c r="F27" s="25">
        <v>353300</v>
      </c>
      <c r="G27" s="25">
        <v>353300</v>
      </c>
      <c r="H27" s="25">
        <v>0</v>
      </c>
      <c r="I27" s="25">
        <v>368051.81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353300</v>
      </c>
      <c r="P27" s="25">
        <v>353300</v>
      </c>
      <c r="Q27" s="25">
        <v>0</v>
      </c>
      <c r="R27" s="26">
        <v>368051.81</v>
      </c>
      <c r="S27" s="27">
        <v>0</v>
      </c>
    </row>
    <row r="28" spans="1:19" ht="15.75">
      <c r="A28" s="1">
        <f t="shared" si="0"/>
        <v>16</v>
      </c>
      <c r="B28" s="21" t="s">
        <v>65</v>
      </c>
      <c r="C28" s="22" t="s">
        <v>35</v>
      </c>
      <c r="D28" s="23" t="s">
        <v>35</v>
      </c>
      <c r="E28" s="24" t="s">
        <v>66</v>
      </c>
      <c r="F28" s="25">
        <v>818000</v>
      </c>
      <c r="G28" s="25">
        <v>818000</v>
      </c>
      <c r="H28" s="25">
        <v>0</v>
      </c>
      <c r="I28" s="25">
        <v>875027.75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818000</v>
      </c>
      <c r="P28" s="25">
        <v>818000</v>
      </c>
      <c r="Q28" s="25">
        <v>0</v>
      </c>
      <c r="R28" s="26">
        <v>875027.75</v>
      </c>
      <c r="S28" s="27">
        <v>0</v>
      </c>
    </row>
    <row r="29" spans="1:19" ht="31.5">
      <c r="A29" s="1">
        <f t="shared" si="0"/>
        <v>17</v>
      </c>
      <c r="B29" s="21" t="s">
        <v>67</v>
      </c>
      <c r="C29" s="22" t="s">
        <v>35</v>
      </c>
      <c r="D29" s="23" t="s">
        <v>35</v>
      </c>
      <c r="E29" s="24" t="s">
        <v>68</v>
      </c>
      <c r="F29" s="25">
        <v>32000</v>
      </c>
      <c r="G29" s="25">
        <v>32000</v>
      </c>
      <c r="H29" s="25">
        <v>0</v>
      </c>
      <c r="I29" s="25">
        <v>42773.1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32000</v>
      </c>
      <c r="P29" s="25">
        <v>32000</v>
      </c>
      <c r="Q29" s="25">
        <v>0</v>
      </c>
      <c r="R29" s="26">
        <v>42773.1</v>
      </c>
      <c r="S29" s="27">
        <v>0</v>
      </c>
    </row>
    <row r="30" spans="1:19" ht="41.25" customHeight="1">
      <c r="A30" s="1">
        <f t="shared" si="0"/>
        <v>18</v>
      </c>
      <c r="B30" s="21" t="s">
        <v>69</v>
      </c>
      <c r="C30" s="22" t="s">
        <v>35</v>
      </c>
      <c r="D30" s="23" t="s">
        <v>35</v>
      </c>
      <c r="E30" s="24" t="s">
        <v>70</v>
      </c>
      <c r="F30" s="25">
        <v>32000</v>
      </c>
      <c r="G30" s="25">
        <v>32000</v>
      </c>
      <c r="H30" s="25">
        <v>0</v>
      </c>
      <c r="I30" s="25">
        <v>42773.1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32000</v>
      </c>
      <c r="P30" s="25">
        <v>32000</v>
      </c>
      <c r="Q30" s="25">
        <v>0</v>
      </c>
      <c r="R30" s="26">
        <v>42773.1</v>
      </c>
      <c r="S30" s="27">
        <v>0</v>
      </c>
    </row>
    <row r="31" spans="1:19" ht="31.5">
      <c r="A31" s="1">
        <f t="shared" si="0"/>
        <v>19</v>
      </c>
      <c r="B31" s="21" t="s">
        <v>71</v>
      </c>
      <c r="C31" s="22" t="s">
        <v>35</v>
      </c>
      <c r="D31" s="23" t="s">
        <v>35</v>
      </c>
      <c r="E31" s="24" t="s">
        <v>72</v>
      </c>
      <c r="F31" s="25">
        <v>155000</v>
      </c>
      <c r="G31" s="25">
        <v>155000</v>
      </c>
      <c r="H31" s="25">
        <v>0</v>
      </c>
      <c r="I31" s="25">
        <v>176334.85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155000</v>
      </c>
      <c r="P31" s="25">
        <v>155000</v>
      </c>
      <c r="Q31" s="25">
        <v>0</v>
      </c>
      <c r="R31" s="26">
        <v>176334.85</v>
      </c>
      <c r="S31" s="27">
        <v>0</v>
      </c>
    </row>
    <row r="32" spans="1:19" ht="15.75">
      <c r="A32" s="1">
        <f t="shared" si="0"/>
        <v>20</v>
      </c>
      <c r="B32" s="21" t="s">
        <v>69</v>
      </c>
      <c r="C32" s="22" t="s">
        <v>35</v>
      </c>
      <c r="D32" s="23" t="s">
        <v>35</v>
      </c>
      <c r="E32" s="24" t="s">
        <v>73</v>
      </c>
      <c r="F32" s="25">
        <v>155000</v>
      </c>
      <c r="G32" s="25">
        <v>155000</v>
      </c>
      <c r="H32" s="25">
        <v>0</v>
      </c>
      <c r="I32" s="25">
        <v>176334.85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155000</v>
      </c>
      <c r="P32" s="25">
        <v>155000</v>
      </c>
      <c r="Q32" s="25">
        <v>0</v>
      </c>
      <c r="R32" s="26">
        <v>176334.85</v>
      </c>
      <c r="S32" s="27">
        <v>0</v>
      </c>
    </row>
    <row r="33" spans="1:19" ht="47.25">
      <c r="A33" s="1">
        <f t="shared" si="0"/>
        <v>21</v>
      </c>
      <c r="B33" s="21" t="s">
        <v>74</v>
      </c>
      <c r="C33" s="22" t="s">
        <v>35</v>
      </c>
      <c r="D33" s="23" t="s">
        <v>35</v>
      </c>
      <c r="E33" s="24" t="s">
        <v>75</v>
      </c>
      <c r="F33" s="25">
        <v>631000</v>
      </c>
      <c r="G33" s="25">
        <v>631000</v>
      </c>
      <c r="H33" s="25">
        <v>0</v>
      </c>
      <c r="I33" s="25">
        <v>655919.80000000005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631000</v>
      </c>
      <c r="P33" s="25">
        <v>631000</v>
      </c>
      <c r="Q33" s="25">
        <v>0</v>
      </c>
      <c r="R33" s="26">
        <v>655919.80000000005</v>
      </c>
      <c r="S33" s="27">
        <v>0</v>
      </c>
    </row>
    <row r="34" spans="1:19" ht="15.75">
      <c r="A34" s="1">
        <f t="shared" si="0"/>
        <v>22</v>
      </c>
      <c r="B34" s="21" t="s">
        <v>76</v>
      </c>
      <c r="C34" s="22" t="s">
        <v>35</v>
      </c>
      <c r="D34" s="23" t="s">
        <v>35</v>
      </c>
      <c r="E34" s="24" t="s">
        <v>77</v>
      </c>
      <c r="F34" s="25">
        <v>16020762</v>
      </c>
      <c r="G34" s="25">
        <v>16020762</v>
      </c>
      <c r="H34" s="25">
        <v>0</v>
      </c>
      <c r="I34" s="25">
        <v>17221665.920000002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16020762</v>
      </c>
      <c r="P34" s="25">
        <v>16020762</v>
      </c>
      <c r="Q34" s="25">
        <v>0</v>
      </c>
      <c r="R34" s="26">
        <v>17221665.920000002</v>
      </c>
      <c r="S34" s="27">
        <v>0</v>
      </c>
    </row>
    <row r="35" spans="1:19" ht="15.75">
      <c r="A35" s="1">
        <f t="shared" si="0"/>
        <v>23</v>
      </c>
      <c r="B35" s="21" t="s">
        <v>78</v>
      </c>
      <c r="C35" s="22" t="s">
        <v>35</v>
      </c>
      <c r="D35" s="23" t="s">
        <v>35</v>
      </c>
      <c r="E35" s="24" t="s">
        <v>79</v>
      </c>
      <c r="F35" s="25">
        <v>7563940</v>
      </c>
      <c r="G35" s="25">
        <v>7563940</v>
      </c>
      <c r="H35" s="25">
        <v>0</v>
      </c>
      <c r="I35" s="25">
        <v>8496641.0299999993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7563940</v>
      </c>
      <c r="P35" s="25">
        <v>7563940</v>
      </c>
      <c r="Q35" s="25">
        <v>0</v>
      </c>
      <c r="R35" s="26">
        <v>8496641.0299999993</v>
      </c>
      <c r="S35" s="27">
        <v>0</v>
      </c>
    </row>
    <row r="36" spans="1:19" ht="47.25">
      <c r="A36" s="1">
        <f t="shared" si="0"/>
        <v>24</v>
      </c>
      <c r="B36" s="21" t="s">
        <v>80</v>
      </c>
      <c r="C36" s="22" t="s">
        <v>35</v>
      </c>
      <c r="D36" s="23" t="s">
        <v>35</v>
      </c>
      <c r="E36" s="24" t="s">
        <v>81</v>
      </c>
      <c r="F36" s="25">
        <v>1900</v>
      </c>
      <c r="G36" s="25">
        <v>1900</v>
      </c>
      <c r="H36" s="25">
        <v>0</v>
      </c>
      <c r="I36" s="25">
        <v>2610.39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1900</v>
      </c>
      <c r="P36" s="25">
        <v>1900</v>
      </c>
      <c r="Q36" s="25">
        <v>0</v>
      </c>
      <c r="R36" s="26">
        <v>2610.39</v>
      </c>
      <c r="S36" s="27">
        <v>0</v>
      </c>
    </row>
    <row r="37" spans="1:19" ht="47.25">
      <c r="A37" s="1">
        <f t="shared" si="0"/>
        <v>25</v>
      </c>
      <c r="B37" s="21" t="s">
        <v>82</v>
      </c>
      <c r="C37" s="22" t="s">
        <v>35</v>
      </c>
      <c r="D37" s="23" t="s">
        <v>35</v>
      </c>
      <c r="E37" s="24" t="s">
        <v>83</v>
      </c>
      <c r="F37" s="25">
        <v>53800</v>
      </c>
      <c r="G37" s="25">
        <v>53800</v>
      </c>
      <c r="H37" s="25">
        <v>0</v>
      </c>
      <c r="I37" s="25">
        <v>53953.75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53800</v>
      </c>
      <c r="P37" s="25">
        <v>53800</v>
      </c>
      <c r="Q37" s="25">
        <v>0</v>
      </c>
      <c r="R37" s="26">
        <v>53953.75</v>
      </c>
      <c r="S37" s="27">
        <v>0</v>
      </c>
    </row>
    <row r="38" spans="1:19" ht="47.25">
      <c r="A38" s="1">
        <f t="shared" si="0"/>
        <v>26</v>
      </c>
      <c r="B38" s="21" t="s">
        <v>84</v>
      </c>
      <c r="C38" s="22" t="s">
        <v>35</v>
      </c>
      <c r="D38" s="23" t="s">
        <v>35</v>
      </c>
      <c r="E38" s="24" t="s">
        <v>85</v>
      </c>
      <c r="F38" s="25">
        <v>11800</v>
      </c>
      <c r="G38" s="25">
        <v>11800</v>
      </c>
      <c r="H38" s="25">
        <v>0</v>
      </c>
      <c r="I38" s="25">
        <v>36007.06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11800</v>
      </c>
      <c r="P38" s="25">
        <v>11800</v>
      </c>
      <c r="Q38" s="25">
        <v>0</v>
      </c>
      <c r="R38" s="26">
        <v>36007.06</v>
      </c>
      <c r="S38" s="27">
        <v>0</v>
      </c>
    </row>
    <row r="39" spans="1:19" ht="47.25">
      <c r="A39" s="1">
        <f t="shared" si="0"/>
        <v>27</v>
      </c>
      <c r="B39" s="21" t="s">
        <v>86</v>
      </c>
      <c r="C39" s="22" t="s">
        <v>35</v>
      </c>
      <c r="D39" s="23" t="s">
        <v>35</v>
      </c>
      <c r="E39" s="24" t="s">
        <v>87</v>
      </c>
      <c r="F39" s="25">
        <v>182500</v>
      </c>
      <c r="G39" s="25">
        <v>182500</v>
      </c>
      <c r="H39" s="25">
        <v>0</v>
      </c>
      <c r="I39" s="25">
        <v>192790.02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182500</v>
      </c>
      <c r="P39" s="25">
        <v>182500</v>
      </c>
      <c r="Q39" s="25">
        <v>0</v>
      </c>
      <c r="R39" s="26">
        <v>192790.02</v>
      </c>
      <c r="S39" s="27">
        <v>0</v>
      </c>
    </row>
    <row r="40" spans="1:19" ht="15.75">
      <c r="A40" s="1">
        <f t="shared" si="0"/>
        <v>28</v>
      </c>
      <c r="B40" s="21" t="s">
        <v>88</v>
      </c>
      <c r="C40" s="22" t="s">
        <v>35</v>
      </c>
      <c r="D40" s="23" t="s">
        <v>35</v>
      </c>
      <c r="E40" s="24" t="s">
        <v>89</v>
      </c>
      <c r="F40" s="25">
        <v>3178400</v>
      </c>
      <c r="G40" s="25">
        <v>3178400</v>
      </c>
      <c r="H40" s="25">
        <v>0</v>
      </c>
      <c r="I40" s="25">
        <v>3880274.84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3178400</v>
      </c>
      <c r="P40" s="25">
        <v>3178400</v>
      </c>
      <c r="Q40" s="25">
        <v>0</v>
      </c>
      <c r="R40" s="26">
        <v>3880274.84</v>
      </c>
      <c r="S40" s="27">
        <v>0</v>
      </c>
    </row>
    <row r="41" spans="1:19" ht="15.75">
      <c r="A41" s="1">
        <f t="shared" si="0"/>
        <v>29</v>
      </c>
      <c r="B41" s="21" t="s">
        <v>90</v>
      </c>
      <c r="C41" s="22" t="s">
        <v>35</v>
      </c>
      <c r="D41" s="23" t="s">
        <v>35</v>
      </c>
      <c r="E41" s="24" t="s">
        <v>91</v>
      </c>
      <c r="F41" s="25">
        <v>3021000</v>
      </c>
      <c r="G41" s="25">
        <v>3021000</v>
      </c>
      <c r="H41" s="25">
        <v>0</v>
      </c>
      <c r="I41" s="25">
        <v>3115832.07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3021000</v>
      </c>
      <c r="P41" s="25">
        <v>3021000</v>
      </c>
      <c r="Q41" s="25">
        <v>0</v>
      </c>
      <c r="R41" s="26">
        <v>3115832.07</v>
      </c>
      <c r="S41" s="27">
        <v>0</v>
      </c>
    </row>
    <row r="42" spans="1:19" ht="15.75">
      <c r="A42" s="1">
        <f t="shared" si="0"/>
        <v>30</v>
      </c>
      <c r="B42" s="21" t="s">
        <v>92</v>
      </c>
      <c r="C42" s="22" t="s">
        <v>35</v>
      </c>
      <c r="D42" s="23" t="s">
        <v>35</v>
      </c>
      <c r="E42" s="24" t="s">
        <v>93</v>
      </c>
      <c r="F42" s="25">
        <v>317700</v>
      </c>
      <c r="G42" s="25">
        <v>317700</v>
      </c>
      <c r="H42" s="25">
        <v>0</v>
      </c>
      <c r="I42" s="25">
        <v>341144.35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317700</v>
      </c>
      <c r="P42" s="25">
        <v>317700</v>
      </c>
      <c r="Q42" s="25">
        <v>0</v>
      </c>
      <c r="R42" s="26">
        <v>341144.35</v>
      </c>
      <c r="S42" s="27">
        <v>0</v>
      </c>
    </row>
    <row r="43" spans="1:19" ht="15.75">
      <c r="A43" s="1">
        <f t="shared" si="0"/>
        <v>31</v>
      </c>
      <c r="B43" s="21" t="s">
        <v>94</v>
      </c>
      <c r="C43" s="22" t="s">
        <v>35</v>
      </c>
      <c r="D43" s="23" t="s">
        <v>35</v>
      </c>
      <c r="E43" s="24" t="s">
        <v>95</v>
      </c>
      <c r="F43" s="25">
        <v>796840</v>
      </c>
      <c r="G43" s="25">
        <v>796840</v>
      </c>
      <c r="H43" s="25">
        <v>0</v>
      </c>
      <c r="I43" s="25">
        <v>874028.55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796840</v>
      </c>
      <c r="P43" s="25">
        <v>796840</v>
      </c>
      <c r="Q43" s="25">
        <v>0</v>
      </c>
      <c r="R43" s="26">
        <v>874028.55</v>
      </c>
      <c r="S43" s="27">
        <v>0</v>
      </c>
    </row>
    <row r="44" spans="1:19" ht="15.75">
      <c r="A44" s="1">
        <f t="shared" si="0"/>
        <v>32</v>
      </c>
      <c r="B44" s="21" t="s">
        <v>96</v>
      </c>
      <c r="C44" s="22" t="s">
        <v>35</v>
      </c>
      <c r="D44" s="23" t="s">
        <v>35</v>
      </c>
      <c r="E44" s="24" t="s">
        <v>97</v>
      </c>
      <c r="F44" s="25">
        <v>10500</v>
      </c>
      <c r="G44" s="25">
        <v>10500</v>
      </c>
      <c r="H44" s="25">
        <v>0</v>
      </c>
      <c r="I44" s="25">
        <v>11021.14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10500</v>
      </c>
      <c r="P44" s="25">
        <v>10500</v>
      </c>
      <c r="Q44" s="25">
        <v>0</v>
      </c>
      <c r="R44" s="26">
        <v>11021.14</v>
      </c>
      <c r="S44" s="27">
        <v>0</v>
      </c>
    </row>
    <row r="45" spans="1:19" ht="31.5">
      <c r="A45" s="1">
        <f t="shared" si="0"/>
        <v>33</v>
      </c>
      <c r="B45" s="21" t="s">
        <v>98</v>
      </c>
      <c r="C45" s="22" t="s">
        <v>35</v>
      </c>
      <c r="D45" s="23" t="s">
        <v>35</v>
      </c>
      <c r="E45" s="24" t="s">
        <v>99</v>
      </c>
      <c r="F45" s="25">
        <v>10500</v>
      </c>
      <c r="G45" s="25">
        <v>10500</v>
      </c>
      <c r="H45" s="25">
        <v>0</v>
      </c>
      <c r="I45" s="25">
        <v>11021.14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10500</v>
      </c>
      <c r="P45" s="25">
        <v>10500</v>
      </c>
      <c r="Q45" s="25">
        <v>0</v>
      </c>
      <c r="R45" s="26">
        <v>11021.14</v>
      </c>
      <c r="S45" s="27">
        <v>0</v>
      </c>
    </row>
    <row r="46" spans="1:19" ht="15.75">
      <c r="A46" s="1">
        <f t="shared" si="0"/>
        <v>34</v>
      </c>
      <c r="B46" s="21" t="s">
        <v>100</v>
      </c>
      <c r="C46" s="22" t="s">
        <v>35</v>
      </c>
      <c r="D46" s="23" t="s">
        <v>35</v>
      </c>
      <c r="E46" s="24" t="s">
        <v>101</v>
      </c>
      <c r="F46" s="25">
        <v>8446322</v>
      </c>
      <c r="G46" s="25">
        <v>8446322</v>
      </c>
      <c r="H46" s="25">
        <v>0</v>
      </c>
      <c r="I46" s="25">
        <v>8714003.75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8446322</v>
      </c>
      <c r="P46" s="25">
        <v>8446322</v>
      </c>
      <c r="Q46" s="25">
        <v>0</v>
      </c>
      <c r="R46" s="26">
        <v>8714003.75</v>
      </c>
      <c r="S46" s="27">
        <v>0</v>
      </c>
    </row>
    <row r="47" spans="1:19" ht="15.75">
      <c r="A47" s="1">
        <f t="shared" si="0"/>
        <v>35</v>
      </c>
      <c r="B47" s="21" t="s">
        <v>102</v>
      </c>
      <c r="C47" s="22" t="s">
        <v>35</v>
      </c>
      <c r="D47" s="23" t="s">
        <v>35</v>
      </c>
      <c r="E47" s="24" t="s">
        <v>103</v>
      </c>
      <c r="F47" s="25">
        <v>1176300</v>
      </c>
      <c r="G47" s="25">
        <v>1176300</v>
      </c>
      <c r="H47" s="25">
        <v>0</v>
      </c>
      <c r="I47" s="25">
        <v>1251027.8700000001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1176300</v>
      </c>
      <c r="P47" s="25">
        <v>1176300</v>
      </c>
      <c r="Q47" s="25">
        <v>0</v>
      </c>
      <c r="R47" s="26">
        <v>1251027.8700000001</v>
      </c>
      <c r="S47" s="27">
        <v>0</v>
      </c>
    </row>
    <row r="48" spans="1:19" ht="15.75">
      <c r="A48" s="1">
        <f t="shared" si="0"/>
        <v>36</v>
      </c>
      <c r="B48" s="21" t="s">
        <v>104</v>
      </c>
      <c r="C48" s="22" t="s">
        <v>35</v>
      </c>
      <c r="D48" s="23" t="s">
        <v>35</v>
      </c>
      <c r="E48" s="24" t="s">
        <v>105</v>
      </c>
      <c r="F48" s="25">
        <v>6493922</v>
      </c>
      <c r="G48" s="25">
        <v>6493922</v>
      </c>
      <c r="H48" s="25">
        <v>0</v>
      </c>
      <c r="I48" s="25">
        <v>6660396.7800000003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6493922</v>
      </c>
      <c r="P48" s="25">
        <v>6493922</v>
      </c>
      <c r="Q48" s="25">
        <v>0</v>
      </c>
      <c r="R48" s="26">
        <v>6660396.7800000003</v>
      </c>
      <c r="S48" s="27">
        <v>0</v>
      </c>
    </row>
    <row r="49" spans="1:19" ht="78.75">
      <c r="A49" s="1">
        <f t="shared" si="0"/>
        <v>37</v>
      </c>
      <c r="B49" s="21" t="s">
        <v>106</v>
      </c>
      <c r="C49" s="22" t="s">
        <v>35</v>
      </c>
      <c r="D49" s="23" t="s">
        <v>35</v>
      </c>
      <c r="E49" s="24" t="s">
        <v>107</v>
      </c>
      <c r="F49" s="25">
        <v>776100</v>
      </c>
      <c r="G49" s="25">
        <v>776100</v>
      </c>
      <c r="H49" s="25">
        <v>0</v>
      </c>
      <c r="I49" s="25">
        <v>802579.1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776100</v>
      </c>
      <c r="P49" s="25">
        <v>776100</v>
      </c>
      <c r="Q49" s="25">
        <v>0</v>
      </c>
      <c r="R49" s="26">
        <v>802579.1</v>
      </c>
      <c r="S49" s="27">
        <v>0</v>
      </c>
    </row>
    <row r="50" spans="1:19" ht="15.75">
      <c r="A50" s="1">
        <f t="shared" si="0"/>
        <v>38</v>
      </c>
      <c r="B50" s="21" t="s">
        <v>108</v>
      </c>
      <c r="C50" s="22" t="s">
        <v>35</v>
      </c>
      <c r="D50" s="23" t="s">
        <v>35</v>
      </c>
      <c r="E50" s="24" t="s">
        <v>109</v>
      </c>
      <c r="F50" s="25">
        <v>0</v>
      </c>
      <c r="G50" s="25">
        <v>0</v>
      </c>
      <c r="H50" s="25">
        <v>0</v>
      </c>
      <c r="I50" s="25">
        <v>0</v>
      </c>
      <c r="J50" s="25">
        <v>61900</v>
      </c>
      <c r="K50" s="25">
        <v>61900</v>
      </c>
      <c r="L50" s="25">
        <v>0</v>
      </c>
      <c r="M50" s="25">
        <v>161647.92000000001</v>
      </c>
      <c r="N50" s="25">
        <v>0</v>
      </c>
      <c r="O50" s="25">
        <v>61900</v>
      </c>
      <c r="P50" s="25">
        <v>61900</v>
      </c>
      <c r="Q50" s="25">
        <v>0</v>
      </c>
      <c r="R50" s="26">
        <v>161647.92000000001</v>
      </c>
      <c r="S50" s="27">
        <v>0</v>
      </c>
    </row>
    <row r="51" spans="1:19" ht="15.75">
      <c r="A51" s="1">
        <f t="shared" si="0"/>
        <v>39</v>
      </c>
      <c r="B51" s="21" t="s">
        <v>110</v>
      </c>
      <c r="C51" s="22" t="s">
        <v>35</v>
      </c>
      <c r="D51" s="23" t="s">
        <v>35</v>
      </c>
      <c r="E51" s="24" t="s">
        <v>111</v>
      </c>
      <c r="F51" s="25">
        <v>0</v>
      </c>
      <c r="G51" s="25">
        <v>0</v>
      </c>
      <c r="H51" s="25">
        <v>0</v>
      </c>
      <c r="I51" s="25">
        <v>0</v>
      </c>
      <c r="J51" s="25">
        <v>61900</v>
      </c>
      <c r="K51" s="25">
        <v>61900</v>
      </c>
      <c r="L51" s="25">
        <v>0</v>
      </c>
      <c r="M51" s="25">
        <v>161647.92000000001</v>
      </c>
      <c r="N51" s="25">
        <v>0</v>
      </c>
      <c r="O51" s="25">
        <v>61900</v>
      </c>
      <c r="P51" s="25">
        <v>61900</v>
      </c>
      <c r="Q51" s="25">
        <v>0</v>
      </c>
      <c r="R51" s="26">
        <v>161647.92000000001</v>
      </c>
      <c r="S51" s="27">
        <v>0</v>
      </c>
    </row>
    <row r="52" spans="1:19" ht="78.75">
      <c r="A52" s="1">
        <f t="shared" si="0"/>
        <v>40</v>
      </c>
      <c r="B52" s="21" t="s">
        <v>112</v>
      </c>
      <c r="C52" s="22" t="s">
        <v>35</v>
      </c>
      <c r="D52" s="23" t="s">
        <v>35</v>
      </c>
      <c r="E52" s="24" t="s">
        <v>113</v>
      </c>
      <c r="F52" s="25">
        <v>0</v>
      </c>
      <c r="G52" s="25">
        <v>0</v>
      </c>
      <c r="H52" s="25">
        <v>0</v>
      </c>
      <c r="I52" s="25">
        <v>0</v>
      </c>
      <c r="J52" s="25">
        <v>61900</v>
      </c>
      <c r="K52" s="25">
        <v>61900</v>
      </c>
      <c r="L52" s="25">
        <v>0</v>
      </c>
      <c r="M52" s="25">
        <v>161028.46</v>
      </c>
      <c r="N52" s="25">
        <v>0</v>
      </c>
      <c r="O52" s="25">
        <v>61900</v>
      </c>
      <c r="P52" s="25">
        <v>61900</v>
      </c>
      <c r="Q52" s="25">
        <v>0</v>
      </c>
      <c r="R52" s="26">
        <v>161028.46</v>
      </c>
      <c r="S52" s="27">
        <v>0</v>
      </c>
    </row>
    <row r="53" spans="1:19" ht="31.5">
      <c r="A53" s="1">
        <f t="shared" si="0"/>
        <v>41</v>
      </c>
      <c r="B53" s="21" t="s">
        <v>114</v>
      </c>
      <c r="C53" s="22" t="s">
        <v>35</v>
      </c>
      <c r="D53" s="23" t="s">
        <v>35</v>
      </c>
      <c r="E53" s="24" t="s">
        <v>115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619.46</v>
      </c>
      <c r="N53" s="25">
        <v>0</v>
      </c>
      <c r="O53" s="25">
        <v>0</v>
      </c>
      <c r="P53" s="25">
        <v>0</v>
      </c>
      <c r="Q53" s="25">
        <v>0</v>
      </c>
      <c r="R53" s="26">
        <v>619.46</v>
      </c>
      <c r="S53" s="27">
        <v>0</v>
      </c>
    </row>
    <row r="54" spans="1:19" ht="15.75">
      <c r="A54" s="1">
        <f t="shared" si="0"/>
        <v>42</v>
      </c>
      <c r="B54" s="21" t="s">
        <v>116</v>
      </c>
      <c r="C54" s="22" t="s">
        <v>35</v>
      </c>
      <c r="D54" s="23" t="s">
        <v>35</v>
      </c>
      <c r="E54" s="24" t="s">
        <v>117</v>
      </c>
      <c r="F54" s="25">
        <v>935250</v>
      </c>
      <c r="G54" s="25">
        <v>935250</v>
      </c>
      <c r="H54" s="25">
        <v>0</v>
      </c>
      <c r="I54" s="25">
        <v>1006595.8</v>
      </c>
      <c r="J54" s="25">
        <v>4795700</v>
      </c>
      <c r="K54" s="25">
        <v>4795700</v>
      </c>
      <c r="L54" s="25">
        <v>4812645.21</v>
      </c>
      <c r="M54" s="25">
        <v>4950522.03</v>
      </c>
      <c r="N54" s="25">
        <v>0</v>
      </c>
      <c r="O54" s="25">
        <v>5730950</v>
      </c>
      <c r="P54" s="25">
        <v>5730950</v>
      </c>
      <c r="Q54" s="25">
        <v>4812645.21</v>
      </c>
      <c r="R54" s="26">
        <v>5957117.8300000001</v>
      </c>
      <c r="S54" s="27">
        <v>0</v>
      </c>
    </row>
    <row r="55" spans="1:19" ht="31.5">
      <c r="A55" s="1">
        <f t="shared" si="0"/>
        <v>43</v>
      </c>
      <c r="B55" s="21" t="s">
        <v>118</v>
      </c>
      <c r="C55" s="22" t="s">
        <v>35</v>
      </c>
      <c r="D55" s="23" t="s">
        <v>35</v>
      </c>
      <c r="E55" s="24" t="s">
        <v>119</v>
      </c>
      <c r="F55" s="25">
        <v>33100</v>
      </c>
      <c r="G55" s="25">
        <v>33100</v>
      </c>
      <c r="H55" s="25">
        <v>0</v>
      </c>
      <c r="I55" s="25">
        <v>33667.35</v>
      </c>
      <c r="J55" s="25">
        <v>0</v>
      </c>
      <c r="K55" s="25">
        <v>0</v>
      </c>
      <c r="L55" s="25">
        <v>0</v>
      </c>
      <c r="M55" s="25">
        <v>1350</v>
      </c>
      <c r="N55" s="25">
        <v>0</v>
      </c>
      <c r="O55" s="25">
        <v>33100</v>
      </c>
      <c r="P55" s="25">
        <v>33100</v>
      </c>
      <c r="Q55" s="25">
        <v>0</v>
      </c>
      <c r="R55" s="26">
        <v>35017.35</v>
      </c>
      <c r="S55" s="27">
        <v>0</v>
      </c>
    </row>
    <row r="56" spans="1:19" ht="110.25">
      <c r="A56" s="1">
        <f t="shared" si="0"/>
        <v>44</v>
      </c>
      <c r="B56" s="21" t="s">
        <v>120</v>
      </c>
      <c r="C56" s="22" t="s">
        <v>35</v>
      </c>
      <c r="D56" s="23" t="s">
        <v>35</v>
      </c>
      <c r="E56" s="24" t="s">
        <v>121</v>
      </c>
      <c r="F56" s="25">
        <v>900</v>
      </c>
      <c r="G56" s="25">
        <v>900</v>
      </c>
      <c r="H56" s="25">
        <v>0</v>
      </c>
      <c r="I56" s="25">
        <v>954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900</v>
      </c>
      <c r="P56" s="25">
        <v>900</v>
      </c>
      <c r="Q56" s="25">
        <v>0</v>
      </c>
      <c r="R56" s="26">
        <v>954</v>
      </c>
      <c r="S56" s="27">
        <v>0</v>
      </c>
    </row>
    <row r="57" spans="1:19" ht="47.25">
      <c r="A57" s="1">
        <f t="shared" si="0"/>
        <v>45</v>
      </c>
      <c r="B57" s="21" t="s">
        <v>122</v>
      </c>
      <c r="C57" s="22" t="s">
        <v>35</v>
      </c>
      <c r="D57" s="23" t="s">
        <v>35</v>
      </c>
      <c r="E57" s="24" t="s">
        <v>123</v>
      </c>
      <c r="F57" s="25">
        <v>900</v>
      </c>
      <c r="G57" s="25">
        <v>900</v>
      </c>
      <c r="H57" s="25">
        <v>0</v>
      </c>
      <c r="I57" s="25">
        <v>954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900</v>
      </c>
      <c r="P57" s="25">
        <v>900</v>
      </c>
      <c r="Q57" s="25">
        <v>0</v>
      </c>
      <c r="R57" s="26">
        <v>954</v>
      </c>
      <c r="S57" s="27">
        <v>0</v>
      </c>
    </row>
    <row r="58" spans="1:19" ht="15.75">
      <c r="A58" s="1">
        <f t="shared" si="0"/>
        <v>46</v>
      </c>
      <c r="B58" s="21" t="s">
        <v>124</v>
      </c>
      <c r="C58" s="22" t="s">
        <v>35</v>
      </c>
      <c r="D58" s="23" t="s">
        <v>35</v>
      </c>
      <c r="E58" s="24" t="s">
        <v>125</v>
      </c>
      <c r="F58" s="25">
        <v>32200</v>
      </c>
      <c r="G58" s="25">
        <v>32200</v>
      </c>
      <c r="H58" s="25">
        <v>0</v>
      </c>
      <c r="I58" s="25">
        <v>32713.35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32200</v>
      </c>
      <c r="P58" s="25">
        <v>32200</v>
      </c>
      <c r="Q58" s="25">
        <v>0</v>
      </c>
      <c r="R58" s="26">
        <v>32713.35</v>
      </c>
      <c r="S58" s="27">
        <v>0</v>
      </c>
    </row>
    <row r="59" spans="1:19" ht="15.75">
      <c r="A59" s="1">
        <f t="shared" si="0"/>
        <v>47</v>
      </c>
      <c r="B59" s="21" t="s">
        <v>126</v>
      </c>
      <c r="C59" s="22" t="s">
        <v>35</v>
      </c>
      <c r="D59" s="23" t="s">
        <v>35</v>
      </c>
      <c r="E59" s="24" t="s">
        <v>127</v>
      </c>
      <c r="F59" s="25">
        <v>13900</v>
      </c>
      <c r="G59" s="25">
        <v>13900</v>
      </c>
      <c r="H59" s="25">
        <v>0</v>
      </c>
      <c r="I59" s="25">
        <v>13938.45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13900</v>
      </c>
      <c r="P59" s="25">
        <v>13900</v>
      </c>
      <c r="Q59" s="25">
        <v>0</v>
      </c>
      <c r="R59" s="26">
        <v>13938.45</v>
      </c>
      <c r="S59" s="27">
        <v>0</v>
      </c>
    </row>
    <row r="60" spans="1:19" ht="78.75">
      <c r="A60" s="1">
        <f t="shared" si="0"/>
        <v>48</v>
      </c>
      <c r="B60" s="21" t="s">
        <v>128</v>
      </c>
      <c r="C60" s="22" t="s">
        <v>35</v>
      </c>
      <c r="D60" s="23" t="s">
        <v>35</v>
      </c>
      <c r="E60" s="24" t="s">
        <v>129</v>
      </c>
      <c r="F60" s="25">
        <v>0</v>
      </c>
      <c r="G60" s="25">
        <v>0</v>
      </c>
      <c r="H60" s="25">
        <v>0</v>
      </c>
      <c r="I60" s="25">
        <v>-1500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6">
        <v>-1500</v>
      </c>
      <c r="S60" s="27">
        <v>0</v>
      </c>
    </row>
    <row r="61" spans="1:19" ht="15.75">
      <c r="A61" s="1">
        <f t="shared" si="0"/>
        <v>49</v>
      </c>
      <c r="B61" s="21" t="s">
        <v>130</v>
      </c>
      <c r="C61" s="22" t="s">
        <v>35</v>
      </c>
      <c r="D61" s="23" t="s">
        <v>35</v>
      </c>
      <c r="E61" s="24" t="s">
        <v>131</v>
      </c>
      <c r="F61" s="25">
        <v>1300</v>
      </c>
      <c r="G61" s="25">
        <v>1300</v>
      </c>
      <c r="H61" s="25">
        <v>0</v>
      </c>
      <c r="I61" s="25">
        <v>3274.9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1300</v>
      </c>
      <c r="P61" s="25">
        <v>1300</v>
      </c>
      <c r="Q61" s="25">
        <v>0</v>
      </c>
      <c r="R61" s="26">
        <v>3274.9</v>
      </c>
      <c r="S61" s="27">
        <v>0</v>
      </c>
    </row>
    <row r="62" spans="1:19" ht="47.25">
      <c r="A62" s="1">
        <f t="shared" si="0"/>
        <v>50</v>
      </c>
      <c r="B62" s="21" t="s">
        <v>132</v>
      </c>
      <c r="C62" s="22" t="s">
        <v>35</v>
      </c>
      <c r="D62" s="23" t="s">
        <v>35</v>
      </c>
      <c r="E62" s="24" t="s">
        <v>133</v>
      </c>
      <c r="F62" s="25">
        <v>17000</v>
      </c>
      <c r="G62" s="25">
        <v>17000</v>
      </c>
      <c r="H62" s="25">
        <v>0</v>
      </c>
      <c r="I62" s="25">
        <v>17000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17000</v>
      </c>
      <c r="P62" s="25">
        <v>17000</v>
      </c>
      <c r="Q62" s="25">
        <v>0</v>
      </c>
      <c r="R62" s="26">
        <v>17000</v>
      </c>
      <c r="S62" s="27">
        <v>0</v>
      </c>
    </row>
    <row r="63" spans="1:19" ht="47.25">
      <c r="A63" s="1">
        <f t="shared" si="0"/>
        <v>51</v>
      </c>
      <c r="B63" s="21" t="s">
        <v>134</v>
      </c>
      <c r="C63" s="22" t="s">
        <v>35</v>
      </c>
      <c r="D63" s="23" t="s">
        <v>35</v>
      </c>
      <c r="E63" s="24" t="s">
        <v>135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1350</v>
      </c>
      <c r="N63" s="25">
        <v>0</v>
      </c>
      <c r="O63" s="25">
        <v>0</v>
      </c>
      <c r="P63" s="25">
        <v>0</v>
      </c>
      <c r="Q63" s="25">
        <v>0</v>
      </c>
      <c r="R63" s="26">
        <v>1350</v>
      </c>
      <c r="S63" s="27">
        <v>0</v>
      </c>
    </row>
    <row r="64" spans="1:19" ht="31.5">
      <c r="A64" s="1">
        <f t="shared" si="0"/>
        <v>52</v>
      </c>
      <c r="B64" s="21" t="s">
        <v>136</v>
      </c>
      <c r="C64" s="22" t="s">
        <v>35</v>
      </c>
      <c r="D64" s="23" t="s">
        <v>35</v>
      </c>
      <c r="E64" s="24" t="s">
        <v>137</v>
      </c>
      <c r="F64" s="25">
        <v>524150</v>
      </c>
      <c r="G64" s="25">
        <v>524150</v>
      </c>
      <c r="H64" s="25">
        <v>0</v>
      </c>
      <c r="I64" s="25">
        <v>566179.32999999996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524150</v>
      </c>
      <c r="P64" s="25">
        <v>524150</v>
      </c>
      <c r="Q64" s="25">
        <v>0</v>
      </c>
      <c r="R64" s="26">
        <v>566179.32999999996</v>
      </c>
      <c r="S64" s="27">
        <v>0</v>
      </c>
    </row>
    <row r="65" spans="1:19" ht="15.75">
      <c r="A65" s="1">
        <f t="shared" si="0"/>
        <v>53</v>
      </c>
      <c r="B65" s="21" t="s">
        <v>138</v>
      </c>
      <c r="C65" s="22" t="s">
        <v>35</v>
      </c>
      <c r="D65" s="23" t="s">
        <v>35</v>
      </c>
      <c r="E65" s="24" t="s">
        <v>139</v>
      </c>
      <c r="F65" s="25">
        <v>416900</v>
      </c>
      <c r="G65" s="25">
        <v>416900</v>
      </c>
      <c r="H65" s="25">
        <v>0</v>
      </c>
      <c r="I65" s="25">
        <v>445502.44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416900</v>
      </c>
      <c r="P65" s="25">
        <v>416900</v>
      </c>
      <c r="Q65" s="25">
        <v>0</v>
      </c>
      <c r="R65" s="26">
        <v>445502.44</v>
      </c>
      <c r="S65" s="27">
        <v>0</v>
      </c>
    </row>
    <row r="66" spans="1:19" ht="47.25">
      <c r="A66" s="1">
        <f t="shared" si="0"/>
        <v>54</v>
      </c>
      <c r="B66" s="21" t="s">
        <v>140</v>
      </c>
      <c r="C66" s="22" t="s">
        <v>35</v>
      </c>
      <c r="D66" s="23" t="s">
        <v>35</v>
      </c>
      <c r="E66" s="24" t="s">
        <v>141</v>
      </c>
      <c r="F66" s="25">
        <v>1000</v>
      </c>
      <c r="G66" s="25">
        <v>1000</v>
      </c>
      <c r="H66" s="25">
        <v>0</v>
      </c>
      <c r="I66" s="25">
        <v>2110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1000</v>
      </c>
      <c r="P66" s="25">
        <v>1000</v>
      </c>
      <c r="Q66" s="25">
        <v>0</v>
      </c>
      <c r="R66" s="26">
        <v>2110</v>
      </c>
      <c r="S66" s="27">
        <v>0</v>
      </c>
    </row>
    <row r="67" spans="1:19" ht="15.75">
      <c r="A67" s="1">
        <f t="shared" si="0"/>
        <v>55</v>
      </c>
      <c r="B67" s="21" t="s">
        <v>142</v>
      </c>
      <c r="C67" s="22" t="s">
        <v>35</v>
      </c>
      <c r="D67" s="23" t="s">
        <v>35</v>
      </c>
      <c r="E67" s="24" t="s">
        <v>143</v>
      </c>
      <c r="F67" s="25">
        <v>44900</v>
      </c>
      <c r="G67" s="25">
        <v>44900</v>
      </c>
      <c r="H67" s="25">
        <v>0</v>
      </c>
      <c r="I67" s="25">
        <v>49741.440000000002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44900</v>
      </c>
      <c r="P67" s="25">
        <v>44900</v>
      </c>
      <c r="Q67" s="25">
        <v>0</v>
      </c>
      <c r="R67" s="26">
        <v>49741.440000000002</v>
      </c>
      <c r="S67" s="27">
        <v>0</v>
      </c>
    </row>
    <row r="68" spans="1:19" ht="31.5">
      <c r="A68" s="1">
        <f t="shared" si="0"/>
        <v>56</v>
      </c>
      <c r="B68" s="21" t="s">
        <v>144</v>
      </c>
      <c r="C68" s="22" t="s">
        <v>35</v>
      </c>
      <c r="D68" s="23" t="s">
        <v>35</v>
      </c>
      <c r="E68" s="24" t="s">
        <v>145</v>
      </c>
      <c r="F68" s="25">
        <v>371000</v>
      </c>
      <c r="G68" s="25">
        <v>371000</v>
      </c>
      <c r="H68" s="25">
        <v>0</v>
      </c>
      <c r="I68" s="25">
        <v>393651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371000</v>
      </c>
      <c r="P68" s="25">
        <v>371000</v>
      </c>
      <c r="Q68" s="25">
        <v>0</v>
      </c>
      <c r="R68" s="26">
        <v>393651</v>
      </c>
      <c r="S68" s="27">
        <v>0</v>
      </c>
    </row>
    <row r="69" spans="1:19" ht="47.25">
      <c r="A69" s="1">
        <f t="shared" si="0"/>
        <v>57</v>
      </c>
      <c r="B69" s="21" t="s">
        <v>146</v>
      </c>
      <c r="C69" s="22" t="s">
        <v>35</v>
      </c>
      <c r="D69" s="23" t="s">
        <v>35</v>
      </c>
      <c r="E69" s="24" t="s">
        <v>147</v>
      </c>
      <c r="F69" s="25">
        <v>105950</v>
      </c>
      <c r="G69" s="25">
        <v>105950</v>
      </c>
      <c r="H69" s="25">
        <v>0</v>
      </c>
      <c r="I69" s="25">
        <v>119134.96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105950</v>
      </c>
      <c r="P69" s="25">
        <v>105950</v>
      </c>
      <c r="Q69" s="25">
        <v>0</v>
      </c>
      <c r="R69" s="26">
        <v>119134.96</v>
      </c>
      <c r="S69" s="27">
        <v>0</v>
      </c>
    </row>
    <row r="70" spans="1:19" ht="47.25">
      <c r="A70" s="1">
        <f t="shared" si="0"/>
        <v>58</v>
      </c>
      <c r="B70" s="21" t="s">
        <v>148</v>
      </c>
      <c r="C70" s="22" t="s">
        <v>35</v>
      </c>
      <c r="D70" s="23" t="s">
        <v>35</v>
      </c>
      <c r="E70" s="24" t="s">
        <v>149</v>
      </c>
      <c r="F70" s="25">
        <v>105950</v>
      </c>
      <c r="G70" s="25">
        <v>105950</v>
      </c>
      <c r="H70" s="25">
        <v>0</v>
      </c>
      <c r="I70" s="25">
        <v>119134.96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105950</v>
      </c>
      <c r="P70" s="25">
        <v>105950</v>
      </c>
      <c r="Q70" s="25">
        <v>0</v>
      </c>
      <c r="R70" s="26">
        <v>119134.96</v>
      </c>
      <c r="S70" s="27">
        <v>0</v>
      </c>
    </row>
    <row r="71" spans="1:19" ht="15.75">
      <c r="A71" s="1">
        <f t="shared" si="0"/>
        <v>59</v>
      </c>
      <c r="B71" s="21" t="s">
        <v>150</v>
      </c>
      <c r="C71" s="22" t="s">
        <v>35</v>
      </c>
      <c r="D71" s="23" t="s">
        <v>35</v>
      </c>
      <c r="E71" s="24" t="s">
        <v>151</v>
      </c>
      <c r="F71" s="25">
        <v>300</v>
      </c>
      <c r="G71" s="25">
        <v>300</v>
      </c>
      <c r="H71" s="25">
        <v>0</v>
      </c>
      <c r="I71" s="25">
        <v>511.93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300</v>
      </c>
      <c r="P71" s="25">
        <v>300</v>
      </c>
      <c r="Q71" s="25">
        <v>0</v>
      </c>
      <c r="R71" s="26">
        <v>511.93</v>
      </c>
      <c r="S71" s="27">
        <v>0</v>
      </c>
    </row>
    <row r="72" spans="1:19" ht="47.25">
      <c r="A72" s="1">
        <f t="shared" si="0"/>
        <v>60</v>
      </c>
      <c r="B72" s="21" t="s">
        <v>152</v>
      </c>
      <c r="C72" s="22" t="s">
        <v>35</v>
      </c>
      <c r="D72" s="23" t="s">
        <v>35</v>
      </c>
      <c r="E72" s="24" t="s">
        <v>153</v>
      </c>
      <c r="F72" s="25">
        <v>300</v>
      </c>
      <c r="G72" s="25">
        <v>300</v>
      </c>
      <c r="H72" s="25">
        <v>0</v>
      </c>
      <c r="I72" s="25">
        <v>511.59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300</v>
      </c>
      <c r="P72" s="25">
        <v>300</v>
      </c>
      <c r="Q72" s="25">
        <v>0</v>
      </c>
      <c r="R72" s="26">
        <v>511.59</v>
      </c>
      <c r="S72" s="27">
        <v>0</v>
      </c>
    </row>
    <row r="73" spans="1:19" ht="15.75">
      <c r="A73" s="1">
        <f t="shared" si="0"/>
        <v>61</v>
      </c>
      <c r="B73" s="21" t="s">
        <v>154</v>
      </c>
      <c r="C73" s="22" t="s">
        <v>35</v>
      </c>
      <c r="D73" s="23" t="s">
        <v>35</v>
      </c>
      <c r="E73" s="24" t="s">
        <v>155</v>
      </c>
      <c r="F73" s="25">
        <v>0</v>
      </c>
      <c r="G73" s="25">
        <v>0</v>
      </c>
      <c r="H73" s="25">
        <v>0</v>
      </c>
      <c r="I73" s="25">
        <v>0.34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6">
        <v>0.34</v>
      </c>
      <c r="S73" s="27">
        <v>0</v>
      </c>
    </row>
    <row r="74" spans="1:19" ht="78.75">
      <c r="A74" s="1">
        <f t="shared" si="0"/>
        <v>62</v>
      </c>
      <c r="B74" s="21" t="s">
        <v>156</v>
      </c>
      <c r="C74" s="22" t="s">
        <v>35</v>
      </c>
      <c r="D74" s="23" t="s">
        <v>35</v>
      </c>
      <c r="E74" s="24" t="s">
        <v>157</v>
      </c>
      <c r="F74" s="25">
        <v>1000</v>
      </c>
      <c r="G74" s="25">
        <v>1000</v>
      </c>
      <c r="H74" s="25">
        <v>0</v>
      </c>
      <c r="I74" s="25">
        <v>1030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1000</v>
      </c>
      <c r="P74" s="25">
        <v>1000</v>
      </c>
      <c r="Q74" s="25">
        <v>0</v>
      </c>
      <c r="R74" s="26">
        <v>1030</v>
      </c>
      <c r="S74" s="27">
        <v>0</v>
      </c>
    </row>
    <row r="75" spans="1:19" ht="15.75">
      <c r="A75" s="1">
        <f t="shared" si="0"/>
        <v>63</v>
      </c>
      <c r="B75" s="21" t="s">
        <v>158</v>
      </c>
      <c r="C75" s="22" t="s">
        <v>35</v>
      </c>
      <c r="D75" s="23" t="s">
        <v>35</v>
      </c>
      <c r="E75" s="24" t="s">
        <v>159</v>
      </c>
      <c r="F75" s="25">
        <v>378000</v>
      </c>
      <c r="G75" s="25">
        <v>378000</v>
      </c>
      <c r="H75" s="25">
        <v>0</v>
      </c>
      <c r="I75" s="25">
        <v>406749.12</v>
      </c>
      <c r="J75" s="25">
        <v>92700</v>
      </c>
      <c r="K75" s="25">
        <v>92700</v>
      </c>
      <c r="L75" s="25">
        <v>0</v>
      </c>
      <c r="M75" s="25">
        <v>93582.18</v>
      </c>
      <c r="N75" s="25">
        <v>0</v>
      </c>
      <c r="O75" s="25">
        <v>470700</v>
      </c>
      <c r="P75" s="25">
        <v>470700</v>
      </c>
      <c r="Q75" s="25">
        <v>0</v>
      </c>
      <c r="R75" s="26">
        <v>500331.3</v>
      </c>
      <c r="S75" s="27">
        <v>0</v>
      </c>
    </row>
    <row r="76" spans="1:19" ht="15.75">
      <c r="A76" s="1">
        <f t="shared" si="0"/>
        <v>64</v>
      </c>
      <c r="B76" s="21" t="s">
        <v>160</v>
      </c>
      <c r="C76" s="22" t="s">
        <v>35</v>
      </c>
      <c r="D76" s="23" t="s">
        <v>35</v>
      </c>
      <c r="E76" s="24" t="s">
        <v>161</v>
      </c>
      <c r="F76" s="25">
        <v>378000</v>
      </c>
      <c r="G76" s="25">
        <v>378000</v>
      </c>
      <c r="H76" s="25">
        <v>0</v>
      </c>
      <c r="I76" s="25">
        <v>406749.12</v>
      </c>
      <c r="J76" s="25">
        <v>27400</v>
      </c>
      <c r="K76" s="25">
        <v>27400</v>
      </c>
      <c r="L76" s="25">
        <v>0</v>
      </c>
      <c r="M76" s="25">
        <v>27018.53</v>
      </c>
      <c r="N76" s="25">
        <v>0</v>
      </c>
      <c r="O76" s="25">
        <v>405400</v>
      </c>
      <c r="P76" s="25">
        <v>405400</v>
      </c>
      <c r="Q76" s="25">
        <v>0</v>
      </c>
      <c r="R76" s="26">
        <v>433767.65</v>
      </c>
      <c r="S76" s="27">
        <v>0</v>
      </c>
    </row>
    <row r="77" spans="1:19" ht="15.75">
      <c r="A77" s="1">
        <f t="shared" si="0"/>
        <v>65</v>
      </c>
      <c r="B77" s="21" t="s">
        <v>160</v>
      </c>
      <c r="C77" s="22" t="s">
        <v>35</v>
      </c>
      <c r="D77" s="23" t="s">
        <v>35</v>
      </c>
      <c r="E77" s="24" t="s">
        <v>162</v>
      </c>
      <c r="F77" s="25">
        <v>367000</v>
      </c>
      <c r="G77" s="25">
        <v>367000</v>
      </c>
      <c r="H77" s="25">
        <v>0</v>
      </c>
      <c r="I77" s="25">
        <v>389705.76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367000</v>
      </c>
      <c r="P77" s="25">
        <v>367000</v>
      </c>
      <c r="Q77" s="25">
        <v>0</v>
      </c>
      <c r="R77" s="26">
        <v>389705.76</v>
      </c>
      <c r="S77" s="27">
        <v>0</v>
      </c>
    </row>
    <row r="78" spans="1:19" ht="63">
      <c r="A78" s="1">
        <f t="shared" ref="A78:A141" si="1">A77+1</f>
        <v>66</v>
      </c>
      <c r="B78" s="21" t="s">
        <v>163</v>
      </c>
      <c r="C78" s="22" t="s">
        <v>35</v>
      </c>
      <c r="D78" s="23" t="s">
        <v>35</v>
      </c>
      <c r="E78" s="24" t="s">
        <v>164</v>
      </c>
      <c r="F78" s="25">
        <v>0</v>
      </c>
      <c r="G78" s="25">
        <v>0</v>
      </c>
      <c r="H78" s="25">
        <v>0</v>
      </c>
      <c r="I78" s="25">
        <v>0</v>
      </c>
      <c r="J78" s="25">
        <v>27400</v>
      </c>
      <c r="K78" s="25">
        <v>27400</v>
      </c>
      <c r="L78" s="25">
        <v>0</v>
      </c>
      <c r="M78" s="25">
        <v>27018.53</v>
      </c>
      <c r="N78" s="25">
        <v>0</v>
      </c>
      <c r="O78" s="25">
        <v>27400</v>
      </c>
      <c r="P78" s="25">
        <v>27400</v>
      </c>
      <c r="Q78" s="25">
        <v>0</v>
      </c>
      <c r="R78" s="26">
        <v>27018.53</v>
      </c>
      <c r="S78" s="27">
        <v>0</v>
      </c>
    </row>
    <row r="79" spans="1:19" ht="157.5">
      <c r="A79" s="1">
        <f t="shared" si="1"/>
        <v>67</v>
      </c>
      <c r="B79" s="21" t="s">
        <v>165</v>
      </c>
      <c r="C79" s="22" t="s">
        <v>35</v>
      </c>
      <c r="D79" s="23" t="s">
        <v>35</v>
      </c>
      <c r="E79" s="24" t="s">
        <v>166</v>
      </c>
      <c r="F79" s="25">
        <v>11000</v>
      </c>
      <c r="G79" s="25">
        <v>11000</v>
      </c>
      <c r="H79" s="25">
        <v>0</v>
      </c>
      <c r="I79" s="25">
        <v>17043.36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11000</v>
      </c>
      <c r="P79" s="25">
        <v>11000</v>
      </c>
      <c r="Q79" s="25">
        <v>0</v>
      </c>
      <c r="R79" s="26">
        <v>17043.36</v>
      </c>
      <c r="S79" s="27">
        <v>0</v>
      </c>
    </row>
    <row r="80" spans="1:19" ht="31.5">
      <c r="A80" s="1">
        <f t="shared" si="1"/>
        <v>68</v>
      </c>
      <c r="B80" s="21" t="s">
        <v>167</v>
      </c>
      <c r="C80" s="22" t="s">
        <v>35</v>
      </c>
      <c r="D80" s="23" t="s">
        <v>35</v>
      </c>
      <c r="E80" s="24" t="s">
        <v>168</v>
      </c>
      <c r="F80" s="25">
        <v>0</v>
      </c>
      <c r="G80" s="25">
        <v>0</v>
      </c>
      <c r="H80" s="25">
        <v>0</v>
      </c>
      <c r="I80" s="25">
        <v>0</v>
      </c>
      <c r="J80" s="25">
        <v>65300</v>
      </c>
      <c r="K80" s="25">
        <v>65300</v>
      </c>
      <c r="L80" s="25">
        <v>0</v>
      </c>
      <c r="M80" s="25">
        <v>66563.649999999994</v>
      </c>
      <c r="N80" s="25">
        <v>0</v>
      </c>
      <c r="O80" s="25">
        <v>65300</v>
      </c>
      <c r="P80" s="25">
        <v>65300</v>
      </c>
      <c r="Q80" s="25">
        <v>0</v>
      </c>
      <c r="R80" s="26">
        <v>66563.649999999994</v>
      </c>
      <c r="S80" s="27">
        <v>0</v>
      </c>
    </row>
    <row r="81" spans="1:19" ht="15.75">
      <c r="A81" s="1">
        <f t="shared" si="1"/>
        <v>69</v>
      </c>
      <c r="B81" s="21" t="s">
        <v>169</v>
      </c>
      <c r="C81" s="22" t="s">
        <v>35</v>
      </c>
      <c r="D81" s="23" t="s">
        <v>35</v>
      </c>
      <c r="E81" s="24" t="s">
        <v>170</v>
      </c>
      <c r="F81" s="25">
        <v>0</v>
      </c>
      <c r="G81" s="25">
        <v>0</v>
      </c>
      <c r="H81" s="25">
        <v>0</v>
      </c>
      <c r="I81" s="25">
        <v>0</v>
      </c>
      <c r="J81" s="25">
        <v>4703000</v>
      </c>
      <c r="K81" s="25">
        <v>4703000</v>
      </c>
      <c r="L81" s="25">
        <v>4812645.21</v>
      </c>
      <c r="M81" s="25">
        <v>4855589.8499999996</v>
      </c>
      <c r="N81" s="25">
        <v>0</v>
      </c>
      <c r="O81" s="25">
        <v>4703000</v>
      </c>
      <c r="P81" s="25">
        <v>4703000</v>
      </c>
      <c r="Q81" s="25">
        <v>4812645.21</v>
      </c>
      <c r="R81" s="26">
        <v>4855589.8499999996</v>
      </c>
      <c r="S81" s="27">
        <v>0</v>
      </c>
    </row>
    <row r="82" spans="1:19" ht="31.5">
      <c r="A82" s="1">
        <f t="shared" si="1"/>
        <v>70</v>
      </c>
      <c r="B82" s="21" t="s">
        <v>171</v>
      </c>
      <c r="C82" s="22" t="s">
        <v>35</v>
      </c>
      <c r="D82" s="23" t="s">
        <v>35</v>
      </c>
      <c r="E82" s="24" t="s">
        <v>172</v>
      </c>
      <c r="F82" s="25">
        <v>0</v>
      </c>
      <c r="G82" s="25">
        <v>0</v>
      </c>
      <c r="H82" s="25">
        <v>0</v>
      </c>
      <c r="I82" s="25">
        <v>0</v>
      </c>
      <c r="J82" s="25">
        <v>3798000</v>
      </c>
      <c r="K82" s="25">
        <v>3798000</v>
      </c>
      <c r="L82" s="25">
        <v>3399743.49</v>
      </c>
      <c r="M82" s="25">
        <v>3446245.86</v>
      </c>
      <c r="N82" s="25">
        <v>0</v>
      </c>
      <c r="O82" s="25">
        <v>3798000</v>
      </c>
      <c r="P82" s="25">
        <v>3798000</v>
      </c>
      <c r="Q82" s="25">
        <v>3399743.49</v>
      </c>
      <c r="R82" s="26">
        <v>3446245.86</v>
      </c>
      <c r="S82" s="27">
        <v>0</v>
      </c>
    </row>
    <row r="83" spans="1:19" ht="31.5">
      <c r="A83" s="1">
        <f t="shared" si="1"/>
        <v>71</v>
      </c>
      <c r="B83" s="21" t="s">
        <v>173</v>
      </c>
      <c r="C83" s="22" t="s">
        <v>35</v>
      </c>
      <c r="D83" s="23" t="s">
        <v>35</v>
      </c>
      <c r="E83" s="24" t="s">
        <v>174</v>
      </c>
      <c r="F83" s="25">
        <v>0</v>
      </c>
      <c r="G83" s="25">
        <v>0</v>
      </c>
      <c r="H83" s="25">
        <v>0</v>
      </c>
      <c r="I83" s="25">
        <v>0</v>
      </c>
      <c r="J83" s="25">
        <v>905000</v>
      </c>
      <c r="K83" s="25">
        <v>905000</v>
      </c>
      <c r="L83" s="25">
        <v>1412901.72</v>
      </c>
      <c r="M83" s="25">
        <v>1409343.99</v>
      </c>
      <c r="N83" s="25">
        <v>0</v>
      </c>
      <c r="O83" s="25">
        <v>905000</v>
      </c>
      <c r="P83" s="25">
        <v>905000</v>
      </c>
      <c r="Q83" s="25">
        <v>1412901.72</v>
      </c>
      <c r="R83" s="26">
        <v>1409343.99</v>
      </c>
      <c r="S83" s="27">
        <v>0</v>
      </c>
    </row>
    <row r="84" spans="1:19" ht="15.75">
      <c r="A84" s="1">
        <f t="shared" si="1"/>
        <v>72</v>
      </c>
      <c r="B84" s="21" t="s">
        <v>175</v>
      </c>
      <c r="C84" s="22" t="s">
        <v>35</v>
      </c>
      <c r="D84" s="23" t="s">
        <v>35</v>
      </c>
      <c r="E84" s="24" t="s">
        <v>176</v>
      </c>
      <c r="F84" s="25">
        <v>0</v>
      </c>
      <c r="G84" s="25">
        <v>0</v>
      </c>
      <c r="H84" s="25">
        <v>0</v>
      </c>
      <c r="I84" s="25">
        <v>0</v>
      </c>
      <c r="J84" s="25">
        <v>1590469.36</v>
      </c>
      <c r="K84" s="25">
        <v>1590469.36</v>
      </c>
      <c r="L84" s="25">
        <v>0</v>
      </c>
      <c r="M84" s="25">
        <v>1522711.82</v>
      </c>
      <c r="N84" s="25">
        <v>0</v>
      </c>
      <c r="O84" s="25">
        <v>1590469.36</v>
      </c>
      <c r="P84" s="25">
        <v>1590469.36</v>
      </c>
      <c r="Q84" s="25">
        <v>0</v>
      </c>
      <c r="R84" s="26">
        <v>1522711.82</v>
      </c>
      <c r="S84" s="27">
        <v>0</v>
      </c>
    </row>
    <row r="85" spans="1:19" ht="15.75">
      <c r="A85" s="1">
        <f t="shared" si="1"/>
        <v>73</v>
      </c>
      <c r="B85" s="21" t="s">
        <v>177</v>
      </c>
      <c r="C85" s="22" t="s">
        <v>35</v>
      </c>
      <c r="D85" s="23" t="s">
        <v>35</v>
      </c>
      <c r="E85" s="24" t="s">
        <v>178</v>
      </c>
      <c r="F85" s="25">
        <v>0</v>
      </c>
      <c r="G85" s="25">
        <v>0</v>
      </c>
      <c r="H85" s="25">
        <v>0</v>
      </c>
      <c r="I85" s="25">
        <v>0</v>
      </c>
      <c r="J85" s="25">
        <v>101000</v>
      </c>
      <c r="K85" s="25">
        <v>101000</v>
      </c>
      <c r="L85" s="25">
        <v>0</v>
      </c>
      <c r="M85" s="25">
        <v>101013</v>
      </c>
      <c r="N85" s="25">
        <v>0</v>
      </c>
      <c r="O85" s="25">
        <v>101000</v>
      </c>
      <c r="P85" s="25">
        <v>101000</v>
      </c>
      <c r="Q85" s="25">
        <v>0</v>
      </c>
      <c r="R85" s="26">
        <v>101013</v>
      </c>
      <c r="S85" s="27">
        <v>0</v>
      </c>
    </row>
    <row r="86" spans="1:19" ht="47.25">
      <c r="A86" s="1">
        <f t="shared" si="1"/>
        <v>74</v>
      </c>
      <c r="B86" s="21" t="s">
        <v>179</v>
      </c>
      <c r="C86" s="22" t="s">
        <v>35</v>
      </c>
      <c r="D86" s="23" t="s">
        <v>35</v>
      </c>
      <c r="E86" s="24" t="s">
        <v>180</v>
      </c>
      <c r="F86" s="25">
        <v>0</v>
      </c>
      <c r="G86" s="25">
        <v>0</v>
      </c>
      <c r="H86" s="25">
        <v>0</v>
      </c>
      <c r="I86" s="25">
        <v>0</v>
      </c>
      <c r="J86" s="25">
        <v>101000</v>
      </c>
      <c r="K86" s="25">
        <v>101000</v>
      </c>
      <c r="L86" s="25">
        <v>0</v>
      </c>
      <c r="M86" s="25">
        <v>101013</v>
      </c>
      <c r="N86" s="25">
        <v>0</v>
      </c>
      <c r="O86" s="25">
        <v>101000</v>
      </c>
      <c r="P86" s="25">
        <v>101000</v>
      </c>
      <c r="Q86" s="25">
        <v>0</v>
      </c>
      <c r="R86" s="26">
        <v>101013</v>
      </c>
      <c r="S86" s="27">
        <v>0</v>
      </c>
    </row>
    <row r="87" spans="1:19" ht="15.75">
      <c r="A87" s="1">
        <f t="shared" si="1"/>
        <v>75</v>
      </c>
      <c r="B87" s="21" t="s">
        <v>181</v>
      </c>
      <c r="C87" s="22" t="s">
        <v>35</v>
      </c>
      <c r="D87" s="23" t="s">
        <v>35</v>
      </c>
      <c r="E87" s="24" t="s">
        <v>182</v>
      </c>
      <c r="F87" s="25">
        <v>0</v>
      </c>
      <c r="G87" s="25">
        <v>0</v>
      </c>
      <c r="H87" s="25">
        <v>0</v>
      </c>
      <c r="I87" s="25">
        <v>0</v>
      </c>
      <c r="J87" s="25">
        <v>1489469.36</v>
      </c>
      <c r="K87" s="25">
        <v>1489469.36</v>
      </c>
      <c r="L87" s="25">
        <v>0</v>
      </c>
      <c r="M87" s="25">
        <v>1421698.82</v>
      </c>
      <c r="N87" s="25">
        <v>0</v>
      </c>
      <c r="O87" s="25">
        <v>1489469.36</v>
      </c>
      <c r="P87" s="25">
        <v>1489469.36</v>
      </c>
      <c r="Q87" s="25">
        <v>0</v>
      </c>
      <c r="R87" s="26">
        <v>1421698.82</v>
      </c>
      <c r="S87" s="27">
        <v>0</v>
      </c>
    </row>
    <row r="88" spans="1:19" ht="15.75">
      <c r="A88" s="1">
        <f t="shared" si="1"/>
        <v>76</v>
      </c>
      <c r="B88" s="21" t="s">
        <v>183</v>
      </c>
      <c r="C88" s="22" t="s">
        <v>35</v>
      </c>
      <c r="D88" s="23" t="s">
        <v>35</v>
      </c>
      <c r="E88" s="24" t="s">
        <v>184</v>
      </c>
      <c r="F88" s="25">
        <v>0</v>
      </c>
      <c r="G88" s="25">
        <v>0</v>
      </c>
      <c r="H88" s="25">
        <v>0</v>
      </c>
      <c r="I88" s="25">
        <v>0</v>
      </c>
      <c r="J88" s="25">
        <v>1489469.36</v>
      </c>
      <c r="K88" s="25">
        <v>1489469.36</v>
      </c>
      <c r="L88" s="25">
        <v>0</v>
      </c>
      <c r="M88" s="25">
        <v>1421698.82</v>
      </c>
      <c r="N88" s="25">
        <v>0</v>
      </c>
      <c r="O88" s="25">
        <v>1489469.36</v>
      </c>
      <c r="P88" s="25">
        <v>1489469.36</v>
      </c>
      <c r="Q88" s="25">
        <v>0</v>
      </c>
      <c r="R88" s="26">
        <v>1421698.82</v>
      </c>
      <c r="S88" s="27">
        <v>0</v>
      </c>
    </row>
    <row r="89" spans="1:19" ht="78.75">
      <c r="A89" s="1">
        <f t="shared" si="1"/>
        <v>77</v>
      </c>
      <c r="B89" s="21" t="s">
        <v>185</v>
      </c>
      <c r="C89" s="22" t="s">
        <v>35</v>
      </c>
      <c r="D89" s="23" t="s">
        <v>35</v>
      </c>
      <c r="E89" s="24" t="s">
        <v>186</v>
      </c>
      <c r="F89" s="25">
        <v>0</v>
      </c>
      <c r="G89" s="25">
        <v>0</v>
      </c>
      <c r="H89" s="25">
        <v>0</v>
      </c>
      <c r="I89" s="25">
        <v>0</v>
      </c>
      <c r="J89" s="25">
        <v>1340650</v>
      </c>
      <c r="K89" s="25">
        <v>1340650</v>
      </c>
      <c r="L89" s="25">
        <v>0</v>
      </c>
      <c r="M89" s="25">
        <v>1396265.54</v>
      </c>
      <c r="N89" s="25">
        <v>0</v>
      </c>
      <c r="O89" s="25">
        <v>1340650</v>
      </c>
      <c r="P89" s="25">
        <v>1340650</v>
      </c>
      <c r="Q89" s="25">
        <v>0</v>
      </c>
      <c r="R89" s="26">
        <v>1396265.54</v>
      </c>
      <c r="S89" s="27">
        <v>0</v>
      </c>
    </row>
    <row r="90" spans="1:19" ht="94.5">
      <c r="A90" s="1">
        <f t="shared" si="1"/>
        <v>78</v>
      </c>
      <c r="B90" s="21" t="s">
        <v>187</v>
      </c>
      <c r="C90" s="22" t="s">
        <v>35</v>
      </c>
      <c r="D90" s="23" t="s">
        <v>35</v>
      </c>
      <c r="E90" s="24" t="s">
        <v>188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6411.68</v>
      </c>
      <c r="N90" s="25">
        <v>0</v>
      </c>
      <c r="O90" s="25">
        <v>0</v>
      </c>
      <c r="P90" s="25">
        <v>0</v>
      </c>
      <c r="Q90" s="25">
        <v>0</v>
      </c>
      <c r="R90" s="26">
        <v>6411.68</v>
      </c>
      <c r="S90" s="27">
        <v>0</v>
      </c>
    </row>
    <row r="91" spans="1:19" ht="63">
      <c r="A91" s="1">
        <f t="shared" si="1"/>
        <v>79</v>
      </c>
      <c r="B91" s="21" t="s">
        <v>189</v>
      </c>
      <c r="C91" s="22" t="s">
        <v>35</v>
      </c>
      <c r="D91" s="23" t="s">
        <v>35</v>
      </c>
      <c r="E91" s="24" t="s">
        <v>190</v>
      </c>
      <c r="F91" s="25">
        <v>0</v>
      </c>
      <c r="G91" s="25">
        <v>0</v>
      </c>
      <c r="H91" s="25">
        <v>0</v>
      </c>
      <c r="I91" s="25">
        <v>0</v>
      </c>
      <c r="J91" s="25">
        <v>148819.35999999999</v>
      </c>
      <c r="K91" s="25">
        <v>148819.35999999999</v>
      </c>
      <c r="L91" s="25">
        <v>0</v>
      </c>
      <c r="M91" s="25">
        <v>19021.599999999999</v>
      </c>
      <c r="N91" s="25">
        <v>0</v>
      </c>
      <c r="O91" s="25">
        <v>148819.35999999999</v>
      </c>
      <c r="P91" s="25">
        <v>148819.35999999999</v>
      </c>
      <c r="Q91" s="25">
        <v>0</v>
      </c>
      <c r="R91" s="26">
        <v>19021.599999999999</v>
      </c>
      <c r="S91" s="27">
        <v>0</v>
      </c>
    </row>
    <row r="92" spans="1:19" ht="31.5">
      <c r="A92" s="1">
        <f t="shared" si="1"/>
        <v>80</v>
      </c>
      <c r="B92" s="21" t="s">
        <v>191</v>
      </c>
      <c r="C92" s="22" t="s">
        <v>35</v>
      </c>
      <c r="D92" s="23" t="s">
        <v>35</v>
      </c>
      <c r="E92" s="24" t="s">
        <v>192</v>
      </c>
      <c r="F92" s="25">
        <v>51486282</v>
      </c>
      <c r="G92" s="25">
        <v>51486282</v>
      </c>
      <c r="H92" s="25">
        <v>0</v>
      </c>
      <c r="I92" s="25">
        <v>53643507.32</v>
      </c>
      <c r="J92" s="25">
        <v>6448069.3600000003</v>
      </c>
      <c r="K92" s="25">
        <v>6448069.3600000003</v>
      </c>
      <c r="L92" s="25">
        <v>4812645.21</v>
      </c>
      <c r="M92" s="25">
        <v>6634881.7699999996</v>
      </c>
      <c r="N92" s="25">
        <v>0</v>
      </c>
      <c r="O92" s="25">
        <v>57934351.359999999</v>
      </c>
      <c r="P92" s="25">
        <v>57934351.359999999</v>
      </c>
      <c r="Q92" s="25">
        <v>4812645.21</v>
      </c>
      <c r="R92" s="26">
        <v>60278389.090000004</v>
      </c>
      <c r="S92" s="27">
        <v>0</v>
      </c>
    </row>
    <row r="93" spans="1:19" ht="15.75">
      <c r="A93" s="1">
        <f t="shared" si="1"/>
        <v>81</v>
      </c>
      <c r="B93" s="21" t="s">
        <v>193</v>
      </c>
      <c r="C93" s="22" t="s">
        <v>35</v>
      </c>
      <c r="D93" s="23" t="s">
        <v>35</v>
      </c>
      <c r="E93" s="24" t="s">
        <v>194</v>
      </c>
      <c r="F93" s="25">
        <v>102435200</v>
      </c>
      <c r="G93" s="25">
        <v>102435200</v>
      </c>
      <c r="H93" s="25">
        <v>0</v>
      </c>
      <c r="I93" s="25">
        <v>102435200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102435200</v>
      </c>
      <c r="P93" s="25">
        <v>102435200</v>
      </c>
      <c r="Q93" s="25">
        <v>0</v>
      </c>
      <c r="R93" s="26">
        <v>102435200</v>
      </c>
      <c r="S93" s="27">
        <v>0</v>
      </c>
    </row>
    <row r="94" spans="1:19" ht="15.75">
      <c r="A94" s="1">
        <f t="shared" si="1"/>
        <v>82</v>
      </c>
      <c r="B94" s="21" t="s">
        <v>195</v>
      </c>
      <c r="C94" s="22" t="s">
        <v>35</v>
      </c>
      <c r="D94" s="23" t="s">
        <v>35</v>
      </c>
      <c r="E94" s="24" t="s">
        <v>196</v>
      </c>
      <c r="F94" s="25">
        <v>102435200</v>
      </c>
      <c r="G94" s="25">
        <v>102435200</v>
      </c>
      <c r="H94" s="25">
        <v>0</v>
      </c>
      <c r="I94" s="25">
        <v>102435200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102435200</v>
      </c>
      <c r="P94" s="25">
        <v>102435200</v>
      </c>
      <c r="Q94" s="25">
        <v>0</v>
      </c>
      <c r="R94" s="26">
        <v>102435200</v>
      </c>
      <c r="S94" s="27">
        <v>0</v>
      </c>
    </row>
    <row r="95" spans="1:19" ht="15.75">
      <c r="A95" s="1">
        <f t="shared" si="1"/>
        <v>83</v>
      </c>
      <c r="B95" s="21" t="s">
        <v>197</v>
      </c>
      <c r="C95" s="22" t="s">
        <v>35</v>
      </c>
      <c r="D95" s="23" t="s">
        <v>35</v>
      </c>
      <c r="E95" s="24" t="s">
        <v>198</v>
      </c>
      <c r="F95" s="25">
        <v>26220300</v>
      </c>
      <c r="G95" s="25">
        <v>26220300</v>
      </c>
      <c r="H95" s="25">
        <v>0</v>
      </c>
      <c r="I95" s="25">
        <v>26220300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26220300</v>
      </c>
      <c r="P95" s="25">
        <v>26220300</v>
      </c>
      <c r="Q95" s="25">
        <v>0</v>
      </c>
      <c r="R95" s="26">
        <v>26220300</v>
      </c>
      <c r="S95" s="27">
        <v>0</v>
      </c>
    </row>
    <row r="96" spans="1:19" ht="15.75">
      <c r="A96" s="1">
        <f t="shared" si="1"/>
        <v>84</v>
      </c>
      <c r="B96" s="21" t="s">
        <v>199</v>
      </c>
      <c r="C96" s="22" t="s">
        <v>35</v>
      </c>
      <c r="D96" s="23" t="s">
        <v>35</v>
      </c>
      <c r="E96" s="24" t="s">
        <v>200</v>
      </c>
      <c r="F96" s="25">
        <v>26220300</v>
      </c>
      <c r="G96" s="25">
        <v>26220300</v>
      </c>
      <c r="H96" s="25">
        <v>0</v>
      </c>
      <c r="I96" s="25">
        <v>26220300</v>
      </c>
      <c r="J96" s="25">
        <v>0</v>
      </c>
      <c r="K96" s="25">
        <v>0</v>
      </c>
      <c r="L96" s="25">
        <v>0</v>
      </c>
      <c r="M96" s="25">
        <v>0</v>
      </c>
      <c r="N96" s="25">
        <v>0</v>
      </c>
      <c r="O96" s="25">
        <v>26220300</v>
      </c>
      <c r="P96" s="25">
        <v>26220300</v>
      </c>
      <c r="Q96" s="25">
        <v>0</v>
      </c>
      <c r="R96" s="26">
        <v>26220300</v>
      </c>
      <c r="S96" s="27">
        <v>0</v>
      </c>
    </row>
    <row r="97" spans="1:19" ht="31.5">
      <c r="A97" s="1">
        <f t="shared" si="1"/>
        <v>85</v>
      </c>
      <c r="B97" s="21" t="s">
        <v>201</v>
      </c>
      <c r="C97" s="22" t="s">
        <v>35</v>
      </c>
      <c r="D97" s="23" t="s">
        <v>35</v>
      </c>
      <c r="E97" s="24" t="s">
        <v>202</v>
      </c>
      <c r="F97" s="25">
        <v>76214900</v>
      </c>
      <c r="G97" s="25">
        <v>76214900</v>
      </c>
      <c r="H97" s="25">
        <v>0</v>
      </c>
      <c r="I97" s="25">
        <v>76214900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76214900</v>
      </c>
      <c r="P97" s="25">
        <v>76214900</v>
      </c>
      <c r="Q97" s="25">
        <v>0</v>
      </c>
      <c r="R97" s="26">
        <v>76214900</v>
      </c>
      <c r="S97" s="27">
        <v>0</v>
      </c>
    </row>
    <row r="98" spans="1:19" ht="31.5">
      <c r="A98" s="1">
        <f t="shared" si="1"/>
        <v>86</v>
      </c>
      <c r="B98" s="21" t="s">
        <v>203</v>
      </c>
      <c r="C98" s="22" t="s">
        <v>35</v>
      </c>
      <c r="D98" s="23" t="s">
        <v>35</v>
      </c>
      <c r="E98" s="24" t="s">
        <v>204</v>
      </c>
      <c r="F98" s="25">
        <v>56073900</v>
      </c>
      <c r="G98" s="25">
        <v>56073900</v>
      </c>
      <c r="H98" s="25">
        <v>0</v>
      </c>
      <c r="I98" s="25">
        <v>56073900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56073900</v>
      </c>
      <c r="P98" s="25">
        <v>56073900</v>
      </c>
      <c r="Q98" s="25">
        <v>0</v>
      </c>
      <c r="R98" s="26">
        <v>56073900</v>
      </c>
      <c r="S98" s="27">
        <v>0</v>
      </c>
    </row>
    <row r="99" spans="1:19" ht="31.5">
      <c r="A99" s="1">
        <f t="shared" si="1"/>
        <v>87</v>
      </c>
      <c r="B99" s="21" t="s">
        <v>205</v>
      </c>
      <c r="C99" s="22" t="s">
        <v>35</v>
      </c>
      <c r="D99" s="23" t="s">
        <v>35</v>
      </c>
      <c r="E99" s="24" t="s">
        <v>206</v>
      </c>
      <c r="F99" s="25">
        <v>20141000</v>
      </c>
      <c r="G99" s="25">
        <v>20141000</v>
      </c>
      <c r="H99" s="25">
        <v>0</v>
      </c>
      <c r="I99" s="25">
        <v>20141000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20141000</v>
      </c>
      <c r="P99" s="25">
        <v>20141000</v>
      </c>
      <c r="Q99" s="25">
        <v>0</v>
      </c>
      <c r="R99" s="26">
        <v>20141000</v>
      </c>
      <c r="S99" s="27">
        <v>0</v>
      </c>
    </row>
    <row r="100" spans="1:19" ht="31.5">
      <c r="A100" s="1">
        <f t="shared" si="1"/>
        <v>88</v>
      </c>
      <c r="B100" s="21" t="s">
        <v>207</v>
      </c>
      <c r="C100" s="22" t="s">
        <v>35</v>
      </c>
      <c r="D100" s="23" t="s">
        <v>35</v>
      </c>
      <c r="E100" s="24" t="s">
        <v>208</v>
      </c>
      <c r="F100" s="25">
        <v>153921482</v>
      </c>
      <c r="G100" s="25">
        <v>153921482</v>
      </c>
      <c r="H100" s="25">
        <v>0</v>
      </c>
      <c r="I100" s="25">
        <v>156078707.31999999</v>
      </c>
      <c r="J100" s="25">
        <v>6448069.3600000003</v>
      </c>
      <c r="K100" s="25">
        <v>6448069.3600000003</v>
      </c>
      <c r="L100" s="25">
        <v>4812645.21</v>
      </c>
      <c r="M100" s="25">
        <v>6634881.7699999996</v>
      </c>
      <c r="N100" s="25">
        <v>0</v>
      </c>
      <c r="O100" s="25">
        <v>160369551.36000001</v>
      </c>
      <c r="P100" s="25">
        <v>160369551.36000001</v>
      </c>
      <c r="Q100" s="25">
        <v>4812645.21</v>
      </c>
      <c r="R100" s="26">
        <v>162713589.09</v>
      </c>
      <c r="S100" s="27">
        <v>0</v>
      </c>
    </row>
    <row r="101" spans="1:19" ht="31.5">
      <c r="A101" s="1">
        <f t="shared" si="1"/>
        <v>89</v>
      </c>
      <c r="B101" s="21" t="s">
        <v>209</v>
      </c>
      <c r="C101" s="22" t="s">
        <v>35</v>
      </c>
      <c r="D101" s="23" t="s">
        <v>35</v>
      </c>
      <c r="E101" s="24" t="s">
        <v>210</v>
      </c>
      <c r="F101" s="25">
        <v>13643600</v>
      </c>
      <c r="G101" s="25">
        <v>13643600</v>
      </c>
      <c r="H101" s="25">
        <v>0</v>
      </c>
      <c r="I101" s="25">
        <v>13643599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13643600</v>
      </c>
      <c r="P101" s="25">
        <v>13643600</v>
      </c>
      <c r="Q101" s="25">
        <v>0</v>
      </c>
      <c r="R101" s="26">
        <v>13643599</v>
      </c>
      <c r="S101" s="27">
        <v>0</v>
      </c>
    </row>
    <row r="102" spans="1:19" ht="31.5">
      <c r="A102" s="1">
        <f t="shared" si="1"/>
        <v>90</v>
      </c>
      <c r="B102" s="21" t="s">
        <v>211</v>
      </c>
      <c r="C102" s="22" t="s">
        <v>35</v>
      </c>
      <c r="D102" s="23" t="s">
        <v>35</v>
      </c>
      <c r="E102" s="24" t="s">
        <v>212</v>
      </c>
      <c r="F102" s="25">
        <v>725400</v>
      </c>
      <c r="G102" s="25">
        <v>725400</v>
      </c>
      <c r="H102" s="25">
        <v>0</v>
      </c>
      <c r="I102" s="25">
        <v>725400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725400</v>
      </c>
      <c r="P102" s="25">
        <v>725400</v>
      </c>
      <c r="Q102" s="25">
        <v>0</v>
      </c>
      <c r="R102" s="26">
        <v>725400</v>
      </c>
      <c r="S102" s="27">
        <v>0</v>
      </c>
    </row>
    <row r="103" spans="1:19" ht="78.75">
      <c r="A103" s="1">
        <f t="shared" si="1"/>
        <v>91</v>
      </c>
      <c r="B103" s="21" t="s">
        <v>213</v>
      </c>
      <c r="C103" s="22" t="s">
        <v>35</v>
      </c>
      <c r="D103" s="23" t="s">
        <v>35</v>
      </c>
      <c r="E103" s="24" t="s">
        <v>214</v>
      </c>
      <c r="F103" s="25">
        <v>12918200</v>
      </c>
      <c r="G103" s="25">
        <v>12918200</v>
      </c>
      <c r="H103" s="25">
        <v>0</v>
      </c>
      <c r="I103" s="25">
        <v>12918199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12918200</v>
      </c>
      <c r="P103" s="25">
        <v>12918200</v>
      </c>
      <c r="Q103" s="25">
        <v>0</v>
      </c>
      <c r="R103" s="26">
        <v>12918199</v>
      </c>
      <c r="S103" s="27">
        <v>0</v>
      </c>
    </row>
    <row r="104" spans="1:19" ht="31.5">
      <c r="A104" s="1">
        <f t="shared" si="1"/>
        <v>92</v>
      </c>
      <c r="B104" s="21" t="s">
        <v>215</v>
      </c>
      <c r="C104" s="22" t="s">
        <v>35</v>
      </c>
      <c r="D104" s="23" t="s">
        <v>35</v>
      </c>
      <c r="E104" s="24" t="s">
        <v>216</v>
      </c>
      <c r="F104" s="25">
        <v>169993750.28999999</v>
      </c>
      <c r="G104" s="25">
        <v>169993750.28999999</v>
      </c>
      <c r="H104" s="25">
        <v>0</v>
      </c>
      <c r="I104" s="25">
        <v>139979798.91999999</v>
      </c>
      <c r="J104" s="25">
        <v>11076867</v>
      </c>
      <c r="K104" s="25">
        <v>11076867</v>
      </c>
      <c r="L104" s="25">
        <v>0</v>
      </c>
      <c r="M104" s="25">
        <v>9912387.6799999997</v>
      </c>
      <c r="N104" s="25">
        <v>0</v>
      </c>
      <c r="O104" s="25">
        <v>181070617.28999999</v>
      </c>
      <c r="P104" s="25">
        <v>181070617.28999999</v>
      </c>
      <c r="Q104" s="25">
        <v>0</v>
      </c>
      <c r="R104" s="26">
        <v>149892186.59999999</v>
      </c>
      <c r="S104" s="27">
        <v>0</v>
      </c>
    </row>
    <row r="105" spans="1:19" ht="252">
      <c r="A105" s="1">
        <f t="shared" si="1"/>
        <v>93</v>
      </c>
      <c r="B105" s="21" t="s">
        <v>217</v>
      </c>
      <c r="C105" s="22" t="s">
        <v>35</v>
      </c>
      <c r="D105" s="23" t="s">
        <v>35</v>
      </c>
      <c r="E105" s="24" t="s">
        <v>218</v>
      </c>
      <c r="F105" s="25">
        <v>27307200</v>
      </c>
      <c r="G105" s="25">
        <v>27307200</v>
      </c>
      <c r="H105" s="25">
        <v>0</v>
      </c>
      <c r="I105" s="25">
        <v>26155846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27307200</v>
      </c>
      <c r="P105" s="25">
        <v>27307200</v>
      </c>
      <c r="Q105" s="25">
        <v>0</v>
      </c>
      <c r="R105" s="26">
        <v>26155846</v>
      </c>
      <c r="S105" s="27">
        <v>0</v>
      </c>
    </row>
    <row r="106" spans="1:19" ht="78.75">
      <c r="A106" s="1">
        <f t="shared" si="1"/>
        <v>94</v>
      </c>
      <c r="B106" s="21" t="s">
        <v>219</v>
      </c>
      <c r="C106" s="22" t="s">
        <v>35</v>
      </c>
      <c r="D106" s="23" t="s">
        <v>35</v>
      </c>
      <c r="E106" s="24" t="s">
        <v>220</v>
      </c>
      <c r="F106" s="25">
        <v>3053900</v>
      </c>
      <c r="G106" s="25">
        <v>3053900</v>
      </c>
      <c r="H106" s="25">
        <v>0</v>
      </c>
      <c r="I106" s="25">
        <v>1812726.16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3053900</v>
      </c>
      <c r="P106" s="25">
        <v>3053900</v>
      </c>
      <c r="Q106" s="25">
        <v>0</v>
      </c>
      <c r="R106" s="26">
        <v>1812726.16</v>
      </c>
      <c r="S106" s="27">
        <v>0</v>
      </c>
    </row>
    <row r="107" spans="1:19" ht="220.5">
      <c r="A107" s="1">
        <f t="shared" si="1"/>
        <v>95</v>
      </c>
      <c r="B107" s="21" t="s">
        <v>221</v>
      </c>
      <c r="C107" s="22" t="s">
        <v>35</v>
      </c>
      <c r="D107" s="23" t="s">
        <v>35</v>
      </c>
      <c r="E107" s="24" t="s">
        <v>222</v>
      </c>
      <c r="F107" s="25">
        <v>112784400</v>
      </c>
      <c r="G107" s="25">
        <v>112784400</v>
      </c>
      <c r="H107" s="25">
        <v>0</v>
      </c>
      <c r="I107" s="25">
        <v>85324594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112784400</v>
      </c>
      <c r="P107" s="25">
        <v>112784400</v>
      </c>
      <c r="Q107" s="25">
        <v>0</v>
      </c>
      <c r="R107" s="26">
        <v>85324594</v>
      </c>
      <c r="S107" s="27">
        <v>0</v>
      </c>
    </row>
    <row r="108" spans="1:19" ht="204.75">
      <c r="A108" s="1">
        <f t="shared" si="1"/>
        <v>96</v>
      </c>
      <c r="B108" s="21" t="s">
        <v>223</v>
      </c>
      <c r="C108" s="22" t="s">
        <v>35</v>
      </c>
      <c r="D108" s="23" t="s">
        <v>35</v>
      </c>
      <c r="E108" s="24" t="s">
        <v>224</v>
      </c>
      <c r="F108" s="25">
        <v>463600</v>
      </c>
      <c r="G108" s="25">
        <v>463600</v>
      </c>
      <c r="H108" s="25">
        <v>0</v>
      </c>
      <c r="I108" s="25">
        <v>402438.76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463600</v>
      </c>
      <c r="P108" s="25">
        <v>463600</v>
      </c>
      <c r="Q108" s="25">
        <v>0</v>
      </c>
      <c r="R108" s="26">
        <v>402438.76</v>
      </c>
      <c r="S108" s="27">
        <v>0</v>
      </c>
    </row>
    <row r="109" spans="1:19" ht="47.25">
      <c r="A109" s="1">
        <f t="shared" si="1"/>
        <v>97</v>
      </c>
      <c r="B109" s="21" t="s">
        <v>225</v>
      </c>
      <c r="C109" s="22" t="s">
        <v>35</v>
      </c>
      <c r="D109" s="23" t="s">
        <v>35</v>
      </c>
      <c r="E109" s="24" t="s">
        <v>226</v>
      </c>
      <c r="F109" s="25">
        <v>7070000</v>
      </c>
      <c r="G109" s="25">
        <v>7070000</v>
      </c>
      <c r="H109" s="25">
        <v>0</v>
      </c>
      <c r="I109" s="25">
        <v>7054749.7699999996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7070000</v>
      </c>
      <c r="P109" s="25">
        <v>7070000</v>
      </c>
      <c r="Q109" s="25">
        <v>0</v>
      </c>
      <c r="R109" s="26">
        <v>7054749.7699999996</v>
      </c>
      <c r="S109" s="27">
        <v>0</v>
      </c>
    </row>
    <row r="110" spans="1:19" ht="47.25">
      <c r="A110" s="1">
        <f t="shared" si="1"/>
        <v>98</v>
      </c>
      <c r="B110" s="21" t="s">
        <v>227</v>
      </c>
      <c r="C110" s="22" t="s">
        <v>35</v>
      </c>
      <c r="D110" s="23" t="s">
        <v>35</v>
      </c>
      <c r="E110" s="24" t="s">
        <v>228</v>
      </c>
      <c r="F110" s="25">
        <v>88016.2</v>
      </c>
      <c r="G110" s="25">
        <v>88016.2</v>
      </c>
      <c r="H110" s="25">
        <v>0</v>
      </c>
      <c r="I110" s="25">
        <v>88007.4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5">
        <v>88016.2</v>
      </c>
      <c r="P110" s="25">
        <v>88016.2</v>
      </c>
      <c r="Q110" s="25">
        <v>0</v>
      </c>
      <c r="R110" s="26">
        <v>88007.4</v>
      </c>
      <c r="S110" s="27">
        <v>0</v>
      </c>
    </row>
    <row r="111" spans="1:19" ht="63">
      <c r="A111" s="1">
        <f t="shared" si="1"/>
        <v>99</v>
      </c>
      <c r="B111" s="21" t="s">
        <v>229</v>
      </c>
      <c r="C111" s="22" t="s">
        <v>35</v>
      </c>
      <c r="D111" s="23" t="s">
        <v>35</v>
      </c>
      <c r="E111" s="24" t="s">
        <v>230</v>
      </c>
      <c r="F111" s="25">
        <v>114400</v>
      </c>
      <c r="G111" s="25">
        <v>114400</v>
      </c>
      <c r="H111" s="25">
        <v>0</v>
      </c>
      <c r="I111" s="25">
        <v>114087.67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114400</v>
      </c>
      <c r="P111" s="25">
        <v>114400</v>
      </c>
      <c r="Q111" s="25">
        <v>0</v>
      </c>
      <c r="R111" s="26">
        <v>114087.67</v>
      </c>
      <c r="S111" s="27">
        <v>0</v>
      </c>
    </row>
    <row r="112" spans="1:19" ht="63">
      <c r="A112" s="1">
        <f t="shared" si="1"/>
        <v>100</v>
      </c>
      <c r="B112" s="21" t="s">
        <v>231</v>
      </c>
      <c r="C112" s="22" t="s">
        <v>35</v>
      </c>
      <c r="D112" s="23" t="s">
        <v>35</v>
      </c>
      <c r="E112" s="24" t="s">
        <v>232</v>
      </c>
      <c r="F112" s="25">
        <v>272732</v>
      </c>
      <c r="G112" s="25">
        <v>272732</v>
      </c>
      <c r="H112" s="25">
        <v>0</v>
      </c>
      <c r="I112" s="25">
        <v>272029.59999999998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272732</v>
      </c>
      <c r="P112" s="25">
        <v>272732</v>
      </c>
      <c r="Q112" s="25">
        <v>0</v>
      </c>
      <c r="R112" s="26">
        <v>272029.59999999998</v>
      </c>
      <c r="S112" s="27">
        <v>0</v>
      </c>
    </row>
    <row r="113" spans="1:19" ht="47.25">
      <c r="A113" s="1">
        <f t="shared" si="1"/>
        <v>101</v>
      </c>
      <c r="B113" s="21" t="s">
        <v>233</v>
      </c>
      <c r="C113" s="22" t="s">
        <v>35</v>
      </c>
      <c r="D113" s="23" t="s">
        <v>35</v>
      </c>
      <c r="E113" s="24" t="s">
        <v>234</v>
      </c>
      <c r="F113" s="25">
        <v>8294090</v>
      </c>
      <c r="G113" s="25">
        <v>8294090</v>
      </c>
      <c r="H113" s="25">
        <v>0</v>
      </c>
      <c r="I113" s="25">
        <v>8294090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8294090</v>
      </c>
      <c r="P113" s="25">
        <v>8294090</v>
      </c>
      <c r="Q113" s="25">
        <v>0</v>
      </c>
      <c r="R113" s="26">
        <v>8294090</v>
      </c>
      <c r="S113" s="27">
        <v>0</v>
      </c>
    </row>
    <row r="114" spans="1:19" ht="63">
      <c r="A114" s="1">
        <f t="shared" si="1"/>
        <v>102</v>
      </c>
      <c r="B114" s="21" t="s">
        <v>235</v>
      </c>
      <c r="C114" s="22" t="s">
        <v>35</v>
      </c>
      <c r="D114" s="23" t="s">
        <v>35</v>
      </c>
      <c r="E114" s="24" t="s">
        <v>236</v>
      </c>
      <c r="F114" s="25">
        <v>338847.09</v>
      </c>
      <c r="G114" s="25">
        <v>338847.09</v>
      </c>
      <c r="H114" s="25">
        <v>0</v>
      </c>
      <c r="I114" s="25">
        <v>338847.09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5">
        <v>338847.09</v>
      </c>
      <c r="P114" s="25">
        <v>338847.09</v>
      </c>
      <c r="Q114" s="25">
        <v>0</v>
      </c>
      <c r="R114" s="26">
        <v>338847.09</v>
      </c>
      <c r="S114" s="27">
        <v>0</v>
      </c>
    </row>
    <row r="115" spans="1:19" ht="63">
      <c r="A115" s="1">
        <f t="shared" si="1"/>
        <v>103</v>
      </c>
      <c r="B115" s="21" t="s">
        <v>237</v>
      </c>
      <c r="C115" s="22" t="s">
        <v>35</v>
      </c>
      <c r="D115" s="23" t="s">
        <v>35</v>
      </c>
      <c r="E115" s="24" t="s">
        <v>238</v>
      </c>
      <c r="F115" s="25">
        <v>2000000</v>
      </c>
      <c r="G115" s="25">
        <v>2000000</v>
      </c>
      <c r="H115" s="25">
        <v>0</v>
      </c>
      <c r="I115" s="25">
        <v>2000000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2000000</v>
      </c>
      <c r="P115" s="25">
        <v>2000000</v>
      </c>
      <c r="Q115" s="25">
        <v>0</v>
      </c>
      <c r="R115" s="26">
        <v>2000000</v>
      </c>
      <c r="S115" s="27">
        <v>0</v>
      </c>
    </row>
    <row r="116" spans="1:19" ht="31.5">
      <c r="A116" s="1">
        <f t="shared" si="1"/>
        <v>104</v>
      </c>
      <c r="B116" s="21" t="s">
        <v>239</v>
      </c>
      <c r="C116" s="22" t="s">
        <v>35</v>
      </c>
      <c r="D116" s="23" t="s">
        <v>35</v>
      </c>
      <c r="E116" s="24" t="s">
        <v>240</v>
      </c>
      <c r="F116" s="25">
        <v>0</v>
      </c>
      <c r="G116" s="25">
        <v>0</v>
      </c>
      <c r="H116" s="25">
        <v>0</v>
      </c>
      <c r="I116" s="25">
        <v>0</v>
      </c>
      <c r="J116" s="25">
        <v>5562867</v>
      </c>
      <c r="K116" s="25">
        <v>5562867</v>
      </c>
      <c r="L116" s="25">
        <v>0</v>
      </c>
      <c r="M116" s="25">
        <v>4398528.68</v>
      </c>
      <c r="N116" s="25">
        <v>0</v>
      </c>
      <c r="O116" s="25">
        <v>5562867</v>
      </c>
      <c r="P116" s="25">
        <v>5562867</v>
      </c>
      <c r="Q116" s="25">
        <v>0</v>
      </c>
      <c r="R116" s="26">
        <v>4398528.68</v>
      </c>
      <c r="S116" s="27">
        <v>0</v>
      </c>
    </row>
    <row r="117" spans="1:19" ht="15.75">
      <c r="A117" s="1">
        <f t="shared" si="1"/>
        <v>105</v>
      </c>
      <c r="B117" s="21" t="s">
        <v>241</v>
      </c>
      <c r="C117" s="22" t="s">
        <v>35</v>
      </c>
      <c r="D117" s="23" t="s">
        <v>35</v>
      </c>
      <c r="E117" s="24" t="s">
        <v>242</v>
      </c>
      <c r="F117" s="25">
        <v>8206565</v>
      </c>
      <c r="G117" s="25">
        <v>8206565</v>
      </c>
      <c r="H117" s="25">
        <v>0</v>
      </c>
      <c r="I117" s="25">
        <v>8122382.4699999997</v>
      </c>
      <c r="J117" s="25">
        <v>3722000</v>
      </c>
      <c r="K117" s="25">
        <v>3722000</v>
      </c>
      <c r="L117" s="25">
        <v>0</v>
      </c>
      <c r="M117" s="25">
        <v>3721859</v>
      </c>
      <c r="N117" s="25">
        <v>0</v>
      </c>
      <c r="O117" s="25">
        <v>11928565</v>
      </c>
      <c r="P117" s="25">
        <v>11928565</v>
      </c>
      <c r="Q117" s="25">
        <v>0</v>
      </c>
      <c r="R117" s="26">
        <v>11844241.470000001</v>
      </c>
      <c r="S117" s="27">
        <v>0</v>
      </c>
    </row>
    <row r="118" spans="1:19" ht="94.5">
      <c r="A118" s="1">
        <f t="shared" si="1"/>
        <v>106</v>
      </c>
      <c r="B118" s="21" t="s">
        <v>243</v>
      </c>
      <c r="C118" s="22" t="s">
        <v>35</v>
      </c>
      <c r="D118" s="23" t="s">
        <v>35</v>
      </c>
      <c r="E118" s="24" t="s">
        <v>244</v>
      </c>
      <c r="F118" s="25">
        <v>0</v>
      </c>
      <c r="G118" s="25">
        <v>0</v>
      </c>
      <c r="H118" s="25">
        <v>0</v>
      </c>
      <c r="I118" s="25">
        <v>0</v>
      </c>
      <c r="J118" s="25">
        <v>1792000</v>
      </c>
      <c r="K118" s="25">
        <v>1792000</v>
      </c>
      <c r="L118" s="25">
        <v>0</v>
      </c>
      <c r="M118" s="25">
        <v>1792000</v>
      </c>
      <c r="N118" s="25">
        <v>0</v>
      </c>
      <c r="O118" s="25">
        <v>1792000</v>
      </c>
      <c r="P118" s="25">
        <v>1792000</v>
      </c>
      <c r="Q118" s="25">
        <v>0</v>
      </c>
      <c r="R118" s="26">
        <v>1792000</v>
      </c>
      <c r="S118" s="27">
        <v>0</v>
      </c>
    </row>
    <row r="119" spans="1:19" ht="15.75">
      <c r="A119" s="1">
        <f t="shared" si="1"/>
        <v>107</v>
      </c>
      <c r="B119" s="21" t="s">
        <v>245</v>
      </c>
      <c r="C119" s="22" t="s">
        <v>35</v>
      </c>
      <c r="D119" s="23" t="s">
        <v>35</v>
      </c>
      <c r="E119" s="24" t="s">
        <v>246</v>
      </c>
      <c r="F119" s="25">
        <v>337558832.29000002</v>
      </c>
      <c r="G119" s="25">
        <v>337558832.29000002</v>
      </c>
      <c r="H119" s="25">
        <v>0</v>
      </c>
      <c r="I119" s="25">
        <v>309702105.24000001</v>
      </c>
      <c r="J119" s="25">
        <v>17524936.359999999</v>
      </c>
      <c r="K119" s="25">
        <v>17524936.359999999</v>
      </c>
      <c r="L119" s="25">
        <v>4812645.21</v>
      </c>
      <c r="M119" s="25">
        <v>16547269.449999999</v>
      </c>
      <c r="N119" s="25">
        <v>0</v>
      </c>
      <c r="O119" s="25">
        <v>355083768.64999998</v>
      </c>
      <c r="P119" s="25">
        <v>355083768.64999998</v>
      </c>
      <c r="Q119" s="25">
        <v>4812645.21</v>
      </c>
      <c r="R119" s="26">
        <v>326249374.69</v>
      </c>
      <c r="S119" s="27">
        <v>0</v>
      </c>
    </row>
    <row r="120" spans="1:19" ht="15.75">
      <c r="A120" s="1">
        <f t="shared" si="1"/>
        <v>108</v>
      </c>
      <c r="B120" s="21" t="s">
        <v>247</v>
      </c>
      <c r="C120" s="22" t="s">
        <v>35</v>
      </c>
      <c r="D120" s="23" t="s">
        <v>248</v>
      </c>
      <c r="E120" s="24" t="s">
        <v>249</v>
      </c>
      <c r="F120" s="25">
        <v>16953182.5</v>
      </c>
      <c r="G120" s="25">
        <v>16953182.5</v>
      </c>
      <c r="H120" s="25">
        <v>16953182.5</v>
      </c>
      <c r="I120" s="25">
        <v>16635391.460000001</v>
      </c>
      <c r="J120" s="25">
        <v>346000</v>
      </c>
      <c r="K120" s="25">
        <v>346000</v>
      </c>
      <c r="L120" s="25">
        <v>378975.17</v>
      </c>
      <c r="M120" s="25">
        <v>350064.65</v>
      </c>
      <c r="N120" s="25">
        <v>0</v>
      </c>
      <c r="O120" s="25">
        <v>17299182.5</v>
      </c>
      <c r="P120" s="25">
        <v>17299182.5</v>
      </c>
      <c r="Q120" s="25">
        <v>17332157.670000002</v>
      </c>
      <c r="R120" s="26">
        <v>16985456.109999999</v>
      </c>
      <c r="S120" s="27">
        <v>0</v>
      </c>
    </row>
    <row r="121" spans="1:19" ht="78.75">
      <c r="A121" s="1">
        <f t="shared" si="1"/>
        <v>109</v>
      </c>
      <c r="B121" s="21" t="s">
        <v>250</v>
      </c>
      <c r="C121" s="22" t="s">
        <v>251</v>
      </c>
      <c r="D121" s="23" t="s">
        <v>252</v>
      </c>
      <c r="E121" s="24" t="s">
        <v>249</v>
      </c>
      <c r="F121" s="25">
        <v>15373002.5</v>
      </c>
      <c r="G121" s="25">
        <v>15373002.5</v>
      </c>
      <c r="H121" s="25">
        <v>15373002.5</v>
      </c>
      <c r="I121" s="25">
        <v>15055221.619999999</v>
      </c>
      <c r="J121" s="25">
        <v>346000</v>
      </c>
      <c r="K121" s="25">
        <v>346000</v>
      </c>
      <c r="L121" s="25">
        <v>378975.17</v>
      </c>
      <c r="M121" s="25">
        <v>350064.65</v>
      </c>
      <c r="N121" s="25">
        <v>0</v>
      </c>
      <c r="O121" s="25">
        <v>15719002.5</v>
      </c>
      <c r="P121" s="25">
        <v>15719002.5</v>
      </c>
      <c r="Q121" s="25">
        <v>15751977.67</v>
      </c>
      <c r="R121" s="26">
        <v>15405286.27</v>
      </c>
      <c r="S121" s="27">
        <v>0</v>
      </c>
    </row>
    <row r="122" spans="1:19" ht="15.75">
      <c r="A122" s="1">
        <f t="shared" si="1"/>
        <v>110</v>
      </c>
      <c r="B122" s="21" t="s">
        <v>253</v>
      </c>
      <c r="C122" s="22" t="s">
        <v>254</v>
      </c>
      <c r="D122" s="23" t="s">
        <v>255</v>
      </c>
      <c r="E122" s="24" t="s">
        <v>249</v>
      </c>
      <c r="F122" s="25">
        <v>1580180</v>
      </c>
      <c r="G122" s="25">
        <v>1580180</v>
      </c>
      <c r="H122" s="25">
        <v>1580180</v>
      </c>
      <c r="I122" s="25">
        <v>1580169.84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5">
        <v>1580180</v>
      </c>
      <c r="P122" s="25">
        <v>1580180</v>
      </c>
      <c r="Q122" s="25">
        <v>1580180</v>
      </c>
      <c r="R122" s="26">
        <v>1580169.84</v>
      </c>
      <c r="S122" s="27">
        <v>0</v>
      </c>
    </row>
    <row r="123" spans="1:19" ht="15.75">
      <c r="A123" s="1">
        <f t="shared" si="1"/>
        <v>111</v>
      </c>
      <c r="B123" s="21" t="s">
        <v>256</v>
      </c>
      <c r="C123" s="22" t="s">
        <v>35</v>
      </c>
      <c r="D123" s="23" t="s">
        <v>257</v>
      </c>
      <c r="E123" s="24" t="s">
        <v>249</v>
      </c>
      <c r="F123" s="25">
        <v>96380501.200000003</v>
      </c>
      <c r="G123" s="25">
        <v>96380501.200000003</v>
      </c>
      <c r="H123" s="25">
        <v>96380501.200000003</v>
      </c>
      <c r="I123" s="25">
        <v>94919883.620000005</v>
      </c>
      <c r="J123" s="25">
        <v>2891818</v>
      </c>
      <c r="K123" s="25">
        <v>2891818</v>
      </c>
      <c r="L123" s="25">
        <v>2967005.1</v>
      </c>
      <c r="M123" s="25">
        <v>2915597.32</v>
      </c>
      <c r="N123" s="25">
        <v>0</v>
      </c>
      <c r="O123" s="25">
        <v>99272319.200000003</v>
      </c>
      <c r="P123" s="25">
        <v>99272319.200000003</v>
      </c>
      <c r="Q123" s="25">
        <v>99347506.299999997</v>
      </c>
      <c r="R123" s="26">
        <v>97835480.939999998</v>
      </c>
      <c r="S123" s="27">
        <v>0</v>
      </c>
    </row>
    <row r="124" spans="1:19" ht="15.75">
      <c r="A124" s="1">
        <f t="shared" si="1"/>
        <v>112</v>
      </c>
      <c r="B124" s="21" t="s">
        <v>258</v>
      </c>
      <c r="C124" s="22" t="s">
        <v>259</v>
      </c>
      <c r="D124" s="23" t="s">
        <v>260</v>
      </c>
      <c r="E124" s="24" t="s">
        <v>249</v>
      </c>
      <c r="F124" s="25">
        <v>6087000</v>
      </c>
      <c r="G124" s="25">
        <v>6087000</v>
      </c>
      <c r="H124" s="25">
        <v>6087000</v>
      </c>
      <c r="I124" s="25">
        <v>5861472.3499999996</v>
      </c>
      <c r="J124" s="25">
        <v>414200</v>
      </c>
      <c r="K124" s="25">
        <v>414200</v>
      </c>
      <c r="L124" s="25">
        <v>316081.62</v>
      </c>
      <c r="M124" s="25">
        <v>294864.56</v>
      </c>
      <c r="N124" s="25">
        <v>0</v>
      </c>
      <c r="O124" s="25">
        <v>6501200</v>
      </c>
      <c r="P124" s="25">
        <v>6501200</v>
      </c>
      <c r="Q124" s="25">
        <v>6403081.6200000001</v>
      </c>
      <c r="R124" s="26">
        <v>6156336.9100000001</v>
      </c>
      <c r="S124" s="27">
        <v>0</v>
      </c>
    </row>
    <row r="125" spans="1:19" ht="78.75">
      <c r="A125" s="1">
        <f t="shared" si="1"/>
        <v>113</v>
      </c>
      <c r="B125" s="21" t="s">
        <v>261</v>
      </c>
      <c r="C125" s="22" t="s">
        <v>262</v>
      </c>
      <c r="D125" s="23" t="s">
        <v>263</v>
      </c>
      <c r="E125" s="24" t="s">
        <v>249</v>
      </c>
      <c r="F125" s="25">
        <v>82420001.200000003</v>
      </c>
      <c r="G125" s="25">
        <v>82420001.200000003</v>
      </c>
      <c r="H125" s="25">
        <v>82420001.200000003</v>
      </c>
      <c r="I125" s="25">
        <v>81406217.969999999</v>
      </c>
      <c r="J125" s="25">
        <v>2309518</v>
      </c>
      <c r="K125" s="25">
        <v>2309518</v>
      </c>
      <c r="L125" s="25">
        <v>2462808.44</v>
      </c>
      <c r="M125" s="25">
        <v>2459204.4300000002</v>
      </c>
      <c r="N125" s="25">
        <v>0</v>
      </c>
      <c r="O125" s="25">
        <v>84729519.200000003</v>
      </c>
      <c r="P125" s="25">
        <v>84729519.200000003</v>
      </c>
      <c r="Q125" s="25">
        <v>84882809.640000001</v>
      </c>
      <c r="R125" s="26">
        <v>83865422.400000006</v>
      </c>
      <c r="S125" s="27">
        <v>0</v>
      </c>
    </row>
    <row r="126" spans="1:19" ht="47.25">
      <c r="A126" s="1">
        <f t="shared" si="1"/>
        <v>114</v>
      </c>
      <c r="B126" s="21" t="s">
        <v>264</v>
      </c>
      <c r="C126" s="22" t="s">
        <v>265</v>
      </c>
      <c r="D126" s="23" t="s">
        <v>266</v>
      </c>
      <c r="E126" s="24" t="s">
        <v>249</v>
      </c>
      <c r="F126" s="25">
        <v>702200</v>
      </c>
      <c r="G126" s="25">
        <v>702200</v>
      </c>
      <c r="H126" s="25">
        <v>702200</v>
      </c>
      <c r="I126" s="25">
        <v>675022.45</v>
      </c>
      <c r="J126" s="25">
        <v>0</v>
      </c>
      <c r="K126" s="25">
        <v>0</v>
      </c>
      <c r="L126" s="25">
        <v>3763.9</v>
      </c>
      <c r="M126" s="25">
        <v>3763.9</v>
      </c>
      <c r="N126" s="25">
        <v>0</v>
      </c>
      <c r="O126" s="25">
        <v>702200</v>
      </c>
      <c r="P126" s="25">
        <v>702200</v>
      </c>
      <c r="Q126" s="25">
        <v>705963.9</v>
      </c>
      <c r="R126" s="26">
        <v>678786.35</v>
      </c>
      <c r="S126" s="27">
        <v>0</v>
      </c>
    </row>
    <row r="127" spans="1:19" ht="63">
      <c r="A127" s="1">
        <f t="shared" si="1"/>
        <v>115</v>
      </c>
      <c r="B127" s="21" t="s">
        <v>267</v>
      </c>
      <c r="C127" s="22" t="s">
        <v>265</v>
      </c>
      <c r="D127" s="23" t="s">
        <v>268</v>
      </c>
      <c r="E127" s="24" t="s">
        <v>249</v>
      </c>
      <c r="F127" s="25">
        <v>2517800</v>
      </c>
      <c r="G127" s="25">
        <v>2517800</v>
      </c>
      <c r="H127" s="25">
        <v>2517800</v>
      </c>
      <c r="I127" s="25">
        <v>2517441.9900000002</v>
      </c>
      <c r="J127" s="25">
        <v>154100</v>
      </c>
      <c r="K127" s="25">
        <v>154100</v>
      </c>
      <c r="L127" s="25">
        <v>170351.14</v>
      </c>
      <c r="M127" s="25">
        <v>143764.43</v>
      </c>
      <c r="N127" s="25">
        <v>0</v>
      </c>
      <c r="O127" s="25">
        <v>2671900</v>
      </c>
      <c r="P127" s="25">
        <v>2671900</v>
      </c>
      <c r="Q127" s="25">
        <v>2688151.14</v>
      </c>
      <c r="R127" s="26">
        <v>2661206.42</v>
      </c>
      <c r="S127" s="27">
        <v>0</v>
      </c>
    </row>
    <row r="128" spans="1:19" ht="31.5">
      <c r="A128" s="1">
        <f t="shared" si="1"/>
        <v>116</v>
      </c>
      <c r="B128" s="21" t="s">
        <v>269</v>
      </c>
      <c r="C128" s="22" t="s">
        <v>270</v>
      </c>
      <c r="D128" s="23" t="s">
        <v>271</v>
      </c>
      <c r="E128" s="24" t="s">
        <v>249</v>
      </c>
      <c r="F128" s="25">
        <v>1116300</v>
      </c>
      <c r="G128" s="25">
        <v>1116300</v>
      </c>
      <c r="H128" s="25">
        <v>1116300</v>
      </c>
      <c r="I128" s="25">
        <v>1014964.32</v>
      </c>
      <c r="J128" s="25">
        <v>0</v>
      </c>
      <c r="K128" s="25">
        <v>0</v>
      </c>
      <c r="L128" s="25">
        <v>0</v>
      </c>
      <c r="M128" s="25">
        <v>0</v>
      </c>
      <c r="N128" s="25">
        <v>0</v>
      </c>
      <c r="O128" s="25">
        <v>1116300</v>
      </c>
      <c r="P128" s="25">
        <v>1116300</v>
      </c>
      <c r="Q128" s="25">
        <v>1116300</v>
      </c>
      <c r="R128" s="26">
        <v>1014964.32</v>
      </c>
      <c r="S128" s="27">
        <v>0</v>
      </c>
    </row>
    <row r="129" spans="1:19" ht="15.75">
      <c r="A129" s="1">
        <f t="shared" si="1"/>
        <v>117</v>
      </c>
      <c r="B129" s="21" t="s">
        <v>272</v>
      </c>
      <c r="C129" s="22" t="s">
        <v>35</v>
      </c>
      <c r="D129" s="23" t="s">
        <v>273</v>
      </c>
      <c r="E129" s="24" t="s">
        <v>249</v>
      </c>
      <c r="F129" s="25">
        <v>3537200</v>
      </c>
      <c r="G129" s="25">
        <v>3537200</v>
      </c>
      <c r="H129" s="25">
        <v>3537200</v>
      </c>
      <c r="I129" s="25">
        <v>3444764.54</v>
      </c>
      <c r="J129" s="25">
        <v>14000</v>
      </c>
      <c r="K129" s="25">
        <v>14000</v>
      </c>
      <c r="L129" s="25">
        <v>14000</v>
      </c>
      <c r="M129" s="25">
        <v>14000</v>
      </c>
      <c r="N129" s="25">
        <v>0</v>
      </c>
      <c r="O129" s="25">
        <v>3551200</v>
      </c>
      <c r="P129" s="25">
        <v>3551200</v>
      </c>
      <c r="Q129" s="25">
        <v>3551200</v>
      </c>
      <c r="R129" s="26">
        <v>3458764.54</v>
      </c>
      <c r="S129" s="27">
        <v>0</v>
      </c>
    </row>
    <row r="130" spans="1:19" ht="31.5">
      <c r="A130" s="1">
        <f t="shared" si="1"/>
        <v>118</v>
      </c>
      <c r="B130" s="21" t="s">
        <v>274</v>
      </c>
      <c r="C130" s="22" t="s">
        <v>270</v>
      </c>
      <c r="D130" s="23" t="s">
        <v>275</v>
      </c>
      <c r="E130" s="24" t="s">
        <v>249</v>
      </c>
      <c r="F130" s="25">
        <v>3531400</v>
      </c>
      <c r="G130" s="25">
        <v>3531400</v>
      </c>
      <c r="H130" s="25">
        <v>3531400</v>
      </c>
      <c r="I130" s="25">
        <v>3442954.54</v>
      </c>
      <c r="J130" s="25">
        <v>14000</v>
      </c>
      <c r="K130" s="25">
        <v>14000</v>
      </c>
      <c r="L130" s="25">
        <v>14000</v>
      </c>
      <c r="M130" s="25">
        <v>14000</v>
      </c>
      <c r="N130" s="25">
        <v>0</v>
      </c>
      <c r="O130" s="25">
        <v>3545400</v>
      </c>
      <c r="P130" s="25">
        <v>3545400</v>
      </c>
      <c r="Q130" s="25">
        <v>3545400</v>
      </c>
      <c r="R130" s="26">
        <v>3456954.54</v>
      </c>
      <c r="S130" s="27">
        <v>0</v>
      </c>
    </row>
    <row r="131" spans="1:19" ht="15.75">
      <c r="A131" s="1">
        <f t="shared" si="1"/>
        <v>119</v>
      </c>
      <c r="B131" s="21" t="s">
        <v>276</v>
      </c>
      <c r="C131" s="22" t="s">
        <v>270</v>
      </c>
      <c r="D131" s="23" t="s">
        <v>277</v>
      </c>
      <c r="E131" s="24" t="s">
        <v>249</v>
      </c>
      <c r="F131" s="25">
        <v>5800</v>
      </c>
      <c r="G131" s="25">
        <v>5800</v>
      </c>
      <c r="H131" s="25">
        <v>5800</v>
      </c>
      <c r="I131" s="25">
        <v>1810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5800</v>
      </c>
      <c r="P131" s="25">
        <v>5800</v>
      </c>
      <c r="Q131" s="25">
        <v>5800</v>
      </c>
      <c r="R131" s="26">
        <v>1810</v>
      </c>
      <c r="S131" s="27">
        <v>0</v>
      </c>
    </row>
    <row r="132" spans="1:19" ht="15.75">
      <c r="A132" s="1">
        <f t="shared" si="1"/>
        <v>120</v>
      </c>
      <c r="B132" s="21" t="s">
        <v>278</v>
      </c>
      <c r="C132" s="22" t="s">
        <v>35</v>
      </c>
      <c r="D132" s="23" t="s">
        <v>279</v>
      </c>
      <c r="E132" s="24" t="s">
        <v>249</v>
      </c>
      <c r="F132" s="25">
        <v>33328164.010000002</v>
      </c>
      <c r="G132" s="25">
        <v>33328164.010000002</v>
      </c>
      <c r="H132" s="25">
        <v>33328164.010000002</v>
      </c>
      <c r="I132" s="25">
        <v>32895899.82</v>
      </c>
      <c r="J132" s="25">
        <v>6969000</v>
      </c>
      <c r="K132" s="25">
        <v>6969000</v>
      </c>
      <c r="L132" s="25">
        <v>6941660.4000000004</v>
      </c>
      <c r="M132" s="25">
        <v>4904644.4000000004</v>
      </c>
      <c r="N132" s="25">
        <v>0</v>
      </c>
      <c r="O132" s="25">
        <v>40297164.009999998</v>
      </c>
      <c r="P132" s="25">
        <v>40297164.009999998</v>
      </c>
      <c r="Q132" s="25">
        <v>40269824.409999996</v>
      </c>
      <c r="R132" s="26">
        <v>37800544.219999999</v>
      </c>
      <c r="S132" s="27">
        <v>0</v>
      </c>
    </row>
    <row r="133" spans="1:19" ht="31.5">
      <c r="A133" s="1">
        <f t="shared" si="1"/>
        <v>121</v>
      </c>
      <c r="B133" s="21" t="s">
        <v>280</v>
      </c>
      <c r="C133" s="22" t="s">
        <v>281</v>
      </c>
      <c r="D133" s="23" t="s">
        <v>282</v>
      </c>
      <c r="E133" s="24" t="s">
        <v>249</v>
      </c>
      <c r="F133" s="25">
        <v>29493090</v>
      </c>
      <c r="G133" s="25">
        <v>29493090</v>
      </c>
      <c r="H133" s="25">
        <v>29493090</v>
      </c>
      <c r="I133" s="25">
        <v>29427139.050000001</v>
      </c>
      <c r="J133" s="25">
        <v>2400000</v>
      </c>
      <c r="K133" s="25">
        <v>2400000</v>
      </c>
      <c r="L133" s="25">
        <v>2372660.4</v>
      </c>
      <c r="M133" s="25">
        <v>2372660.4</v>
      </c>
      <c r="N133" s="25">
        <v>0</v>
      </c>
      <c r="O133" s="25">
        <v>31893090</v>
      </c>
      <c r="P133" s="25">
        <v>31893090</v>
      </c>
      <c r="Q133" s="25">
        <v>31865750.399999999</v>
      </c>
      <c r="R133" s="26">
        <v>31799799.449999999</v>
      </c>
      <c r="S133" s="27">
        <v>0</v>
      </c>
    </row>
    <row r="134" spans="1:19" ht="15.75">
      <c r="A134" s="1">
        <f t="shared" si="1"/>
        <v>122</v>
      </c>
      <c r="B134" s="21" t="s">
        <v>283</v>
      </c>
      <c r="C134" s="22" t="s">
        <v>35</v>
      </c>
      <c r="D134" s="23" t="s">
        <v>284</v>
      </c>
      <c r="E134" s="24" t="s">
        <v>249</v>
      </c>
      <c r="F134" s="25">
        <v>1002253</v>
      </c>
      <c r="G134" s="25">
        <v>1002253</v>
      </c>
      <c r="H134" s="25">
        <v>1002253</v>
      </c>
      <c r="I134" s="25">
        <v>671216.71</v>
      </c>
      <c r="J134" s="25">
        <v>0</v>
      </c>
      <c r="K134" s="25">
        <v>0</v>
      </c>
      <c r="L134" s="25">
        <v>0</v>
      </c>
      <c r="M134" s="25">
        <v>0</v>
      </c>
      <c r="N134" s="25">
        <v>0</v>
      </c>
      <c r="O134" s="25">
        <v>1002253</v>
      </c>
      <c r="P134" s="25">
        <v>1002253</v>
      </c>
      <c r="Q134" s="25">
        <v>1002253</v>
      </c>
      <c r="R134" s="26">
        <v>671216.71</v>
      </c>
      <c r="S134" s="27">
        <v>0</v>
      </c>
    </row>
    <row r="135" spans="1:19" ht="47.25">
      <c r="A135" s="1">
        <f t="shared" si="1"/>
        <v>123</v>
      </c>
      <c r="B135" s="21" t="s">
        <v>285</v>
      </c>
      <c r="C135" s="22" t="s">
        <v>286</v>
      </c>
      <c r="D135" s="23" t="s">
        <v>287</v>
      </c>
      <c r="E135" s="24" t="s">
        <v>249</v>
      </c>
      <c r="F135" s="25">
        <v>1002253</v>
      </c>
      <c r="G135" s="25">
        <v>1002253</v>
      </c>
      <c r="H135" s="25">
        <v>1002253</v>
      </c>
      <c r="I135" s="25">
        <v>671216.71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1002253</v>
      </c>
      <c r="P135" s="25">
        <v>1002253</v>
      </c>
      <c r="Q135" s="25">
        <v>1002253</v>
      </c>
      <c r="R135" s="26">
        <v>671216.71</v>
      </c>
      <c r="S135" s="27">
        <v>0</v>
      </c>
    </row>
    <row r="136" spans="1:19" ht="31.5">
      <c r="A136" s="1">
        <f t="shared" si="1"/>
        <v>124</v>
      </c>
      <c r="B136" s="21" t="s">
        <v>288</v>
      </c>
      <c r="C136" s="22" t="s">
        <v>35</v>
      </c>
      <c r="D136" s="23" t="s">
        <v>289</v>
      </c>
      <c r="E136" s="24" t="s">
        <v>249</v>
      </c>
      <c r="F136" s="25">
        <v>1473821.01</v>
      </c>
      <c r="G136" s="25">
        <v>1473821.01</v>
      </c>
      <c r="H136" s="25">
        <v>1473821.01</v>
      </c>
      <c r="I136" s="25">
        <v>1471736.76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1473821.01</v>
      </c>
      <c r="P136" s="25">
        <v>1473821.01</v>
      </c>
      <c r="Q136" s="25">
        <v>1473821.01</v>
      </c>
      <c r="R136" s="26">
        <v>1471736.76</v>
      </c>
      <c r="S136" s="27">
        <v>0</v>
      </c>
    </row>
    <row r="137" spans="1:19" ht="31.5">
      <c r="A137" s="1">
        <f t="shared" si="1"/>
        <v>125</v>
      </c>
      <c r="B137" s="21" t="s">
        <v>290</v>
      </c>
      <c r="C137" s="22" t="s">
        <v>291</v>
      </c>
      <c r="D137" s="23" t="s">
        <v>292</v>
      </c>
      <c r="E137" s="24" t="s">
        <v>249</v>
      </c>
      <c r="F137" s="25">
        <v>1187934</v>
      </c>
      <c r="G137" s="25">
        <v>1187934</v>
      </c>
      <c r="H137" s="25">
        <v>1187934</v>
      </c>
      <c r="I137" s="25">
        <v>1185849.75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1187934</v>
      </c>
      <c r="P137" s="25">
        <v>1187934</v>
      </c>
      <c r="Q137" s="25">
        <v>1187934</v>
      </c>
      <c r="R137" s="26">
        <v>1185849.75</v>
      </c>
      <c r="S137" s="27">
        <v>0</v>
      </c>
    </row>
    <row r="138" spans="1:19" ht="31.5">
      <c r="A138" s="1">
        <f t="shared" si="1"/>
        <v>126</v>
      </c>
      <c r="B138" s="21" t="s">
        <v>293</v>
      </c>
      <c r="C138" s="22" t="s">
        <v>291</v>
      </c>
      <c r="D138" s="23" t="s">
        <v>294</v>
      </c>
      <c r="E138" s="24" t="s">
        <v>249</v>
      </c>
      <c r="F138" s="25">
        <v>285887.01</v>
      </c>
      <c r="G138" s="25">
        <v>285887.01</v>
      </c>
      <c r="H138" s="25">
        <v>285887.01</v>
      </c>
      <c r="I138" s="25">
        <v>285887.01</v>
      </c>
      <c r="J138" s="25">
        <v>0</v>
      </c>
      <c r="K138" s="25">
        <v>0</v>
      </c>
      <c r="L138" s="25">
        <v>0</v>
      </c>
      <c r="M138" s="25">
        <v>0</v>
      </c>
      <c r="N138" s="25">
        <v>0</v>
      </c>
      <c r="O138" s="25">
        <v>285887.01</v>
      </c>
      <c r="P138" s="25">
        <v>285887.01</v>
      </c>
      <c r="Q138" s="25">
        <v>285887.01</v>
      </c>
      <c r="R138" s="26">
        <v>285887.01</v>
      </c>
      <c r="S138" s="27">
        <v>0</v>
      </c>
    </row>
    <row r="139" spans="1:19" ht="31.5">
      <c r="A139" s="1">
        <f t="shared" si="1"/>
        <v>127</v>
      </c>
      <c r="B139" s="21" t="s">
        <v>295</v>
      </c>
      <c r="C139" s="22" t="s">
        <v>35</v>
      </c>
      <c r="D139" s="23" t="s">
        <v>296</v>
      </c>
      <c r="E139" s="24" t="s">
        <v>249</v>
      </c>
      <c r="F139" s="25">
        <v>1359000</v>
      </c>
      <c r="G139" s="25">
        <v>1359000</v>
      </c>
      <c r="H139" s="25">
        <v>1359000</v>
      </c>
      <c r="I139" s="25">
        <v>1325807.3</v>
      </c>
      <c r="J139" s="25">
        <v>4569000</v>
      </c>
      <c r="K139" s="25">
        <v>4569000</v>
      </c>
      <c r="L139" s="25">
        <v>4569000</v>
      </c>
      <c r="M139" s="25">
        <v>2531984</v>
      </c>
      <c r="N139" s="25">
        <v>0</v>
      </c>
      <c r="O139" s="25">
        <v>5928000</v>
      </c>
      <c r="P139" s="25">
        <v>5928000</v>
      </c>
      <c r="Q139" s="25">
        <v>5928000</v>
      </c>
      <c r="R139" s="26">
        <v>3857791.3</v>
      </c>
      <c r="S139" s="27">
        <v>0</v>
      </c>
    </row>
    <row r="140" spans="1:19" ht="15.75">
      <c r="A140" s="1">
        <f t="shared" si="1"/>
        <v>128</v>
      </c>
      <c r="B140" s="21" t="s">
        <v>297</v>
      </c>
      <c r="C140" s="22" t="s">
        <v>291</v>
      </c>
      <c r="D140" s="23" t="s">
        <v>298</v>
      </c>
      <c r="E140" s="24" t="s">
        <v>249</v>
      </c>
      <c r="F140" s="25">
        <v>1359000</v>
      </c>
      <c r="G140" s="25">
        <v>1359000</v>
      </c>
      <c r="H140" s="25">
        <v>1359000</v>
      </c>
      <c r="I140" s="25">
        <v>1325807.3</v>
      </c>
      <c r="J140" s="25">
        <v>4569000</v>
      </c>
      <c r="K140" s="25">
        <v>4569000</v>
      </c>
      <c r="L140" s="25">
        <v>4569000</v>
      </c>
      <c r="M140" s="25">
        <v>2531984</v>
      </c>
      <c r="N140" s="25">
        <v>0</v>
      </c>
      <c r="O140" s="25">
        <v>5928000</v>
      </c>
      <c r="P140" s="25">
        <v>5928000</v>
      </c>
      <c r="Q140" s="25">
        <v>5928000</v>
      </c>
      <c r="R140" s="26">
        <v>3857791.3</v>
      </c>
      <c r="S140" s="27">
        <v>0</v>
      </c>
    </row>
    <row r="141" spans="1:19" ht="15.75">
      <c r="A141" s="1">
        <f t="shared" si="1"/>
        <v>129</v>
      </c>
      <c r="B141" s="21" t="s">
        <v>299</v>
      </c>
      <c r="C141" s="22" t="s">
        <v>35</v>
      </c>
      <c r="D141" s="23" t="s">
        <v>300</v>
      </c>
      <c r="E141" s="24" t="s">
        <v>249</v>
      </c>
      <c r="F141" s="25">
        <v>149866252</v>
      </c>
      <c r="G141" s="25">
        <v>149866252</v>
      </c>
      <c r="H141" s="25">
        <v>149866252</v>
      </c>
      <c r="I141" s="25">
        <v>119851574.31</v>
      </c>
      <c r="J141" s="25">
        <v>230000</v>
      </c>
      <c r="K141" s="25">
        <v>230000</v>
      </c>
      <c r="L141" s="25">
        <v>216035</v>
      </c>
      <c r="M141" s="25">
        <v>216034.45</v>
      </c>
      <c r="N141" s="25">
        <v>0</v>
      </c>
      <c r="O141" s="25">
        <v>150096252</v>
      </c>
      <c r="P141" s="25">
        <v>150096252</v>
      </c>
      <c r="Q141" s="25">
        <v>150082287</v>
      </c>
      <c r="R141" s="26">
        <v>120067608.76000001</v>
      </c>
      <c r="S141" s="27">
        <v>0</v>
      </c>
    </row>
    <row r="142" spans="1:19" ht="220.5">
      <c r="A142" s="1">
        <f t="shared" ref="A142:A205" si="2">A141+1</f>
        <v>130</v>
      </c>
      <c r="B142" s="21" t="s">
        <v>301</v>
      </c>
      <c r="C142" s="22" t="s">
        <v>35</v>
      </c>
      <c r="D142" s="23" t="s">
        <v>302</v>
      </c>
      <c r="E142" s="24" t="s">
        <v>249</v>
      </c>
      <c r="F142" s="25">
        <v>27307200</v>
      </c>
      <c r="G142" s="25">
        <v>27307200</v>
      </c>
      <c r="H142" s="25">
        <v>27307200</v>
      </c>
      <c r="I142" s="25">
        <v>26155846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27307200</v>
      </c>
      <c r="P142" s="25">
        <v>27307200</v>
      </c>
      <c r="Q142" s="25">
        <v>27307200</v>
      </c>
      <c r="R142" s="26">
        <v>26155846</v>
      </c>
      <c r="S142" s="27">
        <v>0</v>
      </c>
    </row>
    <row r="143" spans="1:19" ht="47.25">
      <c r="A143" s="1">
        <f t="shared" si="2"/>
        <v>131</v>
      </c>
      <c r="B143" s="21" t="s">
        <v>303</v>
      </c>
      <c r="C143" s="22" t="s">
        <v>304</v>
      </c>
      <c r="D143" s="23" t="s">
        <v>305</v>
      </c>
      <c r="E143" s="24" t="s">
        <v>249</v>
      </c>
      <c r="F143" s="25">
        <v>9473577.9299999997</v>
      </c>
      <c r="G143" s="25">
        <v>9473577.9299999997</v>
      </c>
      <c r="H143" s="25">
        <v>9473577.9299999997</v>
      </c>
      <c r="I143" s="25">
        <v>8728409.8399999999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9473577.9299999997</v>
      </c>
      <c r="P143" s="25">
        <v>9473577.9299999997</v>
      </c>
      <c r="Q143" s="25">
        <v>9473577.9299999997</v>
      </c>
      <c r="R143" s="26">
        <v>8728409.8399999999</v>
      </c>
      <c r="S143" s="27">
        <v>0</v>
      </c>
    </row>
    <row r="144" spans="1:19" ht="31.5">
      <c r="A144" s="1">
        <f t="shared" si="2"/>
        <v>132</v>
      </c>
      <c r="B144" s="21" t="s">
        <v>306</v>
      </c>
      <c r="C144" s="22" t="s">
        <v>307</v>
      </c>
      <c r="D144" s="23" t="s">
        <v>308</v>
      </c>
      <c r="E144" s="24" t="s">
        <v>249</v>
      </c>
      <c r="F144" s="25">
        <v>17833622.07</v>
      </c>
      <c r="G144" s="25">
        <v>17833622.07</v>
      </c>
      <c r="H144" s="25">
        <v>17833622.07</v>
      </c>
      <c r="I144" s="25">
        <v>17427436.16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17833622.07</v>
      </c>
      <c r="P144" s="25">
        <v>17833622.07</v>
      </c>
      <c r="Q144" s="25">
        <v>17833622.07</v>
      </c>
      <c r="R144" s="26">
        <v>17427436.16</v>
      </c>
      <c r="S144" s="27">
        <v>0</v>
      </c>
    </row>
    <row r="145" spans="1:19" ht="47.25">
      <c r="A145" s="1">
        <f t="shared" si="2"/>
        <v>133</v>
      </c>
      <c r="B145" s="21" t="s">
        <v>309</v>
      </c>
      <c r="C145" s="22" t="s">
        <v>35</v>
      </c>
      <c r="D145" s="23" t="s">
        <v>310</v>
      </c>
      <c r="E145" s="24" t="s">
        <v>249</v>
      </c>
      <c r="F145" s="25">
        <v>3053900</v>
      </c>
      <c r="G145" s="25">
        <v>3053900</v>
      </c>
      <c r="H145" s="25">
        <v>3053900</v>
      </c>
      <c r="I145" s="25">
        <v>1812726.16</v>
      </c>
      <c r="J145" s="25">
        <v>0</v>
      </c>
      <c r="K145" s="25">
        <v>0</v>
      </c>
      <c r="L145" s="25">
        <v>0</v>
      </c>
      <c r="M145" s="25">
        <v>0</v>
      </c>
      <c r="N145" s="25">
        <v>0</v>
      </c>
      <c r="O145" s="25">
        <v>3053900</v>
      </c>
      <c r="P145" s="25">
        <v>3053900</v>
      </c>
      <c r="Q145" s="25">
        <v>3053900</v>
      </c>
      <c r="R145" s="26">
        <v>1812726.16</v>
      </c>
      <c r="S145" s="27">
        <v>0</v>
      </c>
    </row>
    <row r="146" spans="1:19" ht="63">
      <c r="A146" s="1">
        <f t="shared" si="2"/>
        <v>134</v>
      </c>
      <c r="B146" s="21" t="s">
        <v>311</v>
      </c>
      <c r="C146" s="22" t="s">
        <v>304</v>
      </c>
      <c r="D146" s="23" t="s">
        <v>312</v>
      </c>
      <c r="E146" s="24" t="s">
        <v>249</v>
      </c>
      <c r="F146" s="25">
        <v>295000</v>
      </c>
      <c r="G146" s="25">
        <v>295000</v>
      </c>
      <c r="H146" s="25">
        <v>295000</v>
      </c>
      <c r="I146" s="25">
        <v>280208.13</v>
      </c>
      <c r="J146" s="25">
        <v>0</v>
      </c>
      <c r="K146" s="25">
        <v>0</v>
      </c>
      <c r="L146" s="25">
        <v>0</v>
      </c>
      <c r="M146" s="25">
        <v>0</v>
      </c>
      <c r="N146" s="25">
        <v>0</v>
      </c>
      <c r="O146" s="25">
        <v>295000</v>
      </c>
      <c r="P146" s="25">
        <v>295000</v>
      </c>
      <c r="Q146" s="25">
        <v>295000</v>
      </c>
      <c r="R146" s="26">
        <v>280208.13</v>
      </c>
      <c r="S146" s="27">
        <v>0</v>
      </c>
    </row>
    <row r="147" spans="1:19" ht="47.25">
      <c r="A147" s="1">
        <f t="shared" si="2"/>
        <v>135</v>
      </c>
      <c r="B147" s="21" t="s">
        <v>313</v>
      </c>
      <c r="C147" s="22" t="s">
        <v>307</v>
      </c>
      <c r="D147" s="23" t="s">
        <v>314</v>
      </c>
      <c r="E147" s="24" t="s">
        <v>249</v>
      </c>
      <c r="F147" s="25">
        <v>2758900</v>
      </c>
      <c r="G147" s="25">
        <v>2758900</v>
      </c>
      <c r="H147" s="25">
        <v>2758900</v>
      </c>
      <c r="I147" s="25">
        <v>1532518.03</v>
      </c>
      <c r="J147" s="25">
        <v>0</v>
      </c>
      <c r="K147" s="25">
        <v>0</v>
      </c>
      <c r="L147" s="25">
        <v>0</v>
      </c>
      <c r="M147" s="25">
        <v>0</v>
      </c>
      <c r="N147" s="25">
        <v>0</v>
      </c>
      <c r="O147" s="25">
        <v>2758900</v>
      </c>
      <c r="P147" s="25">
        <v>2758900</v>
      </c>
      <c r="Q147" s="25">
        <v>2758900</v>
      </c>
      <c r="R147" s="26">
        <v>1532518.03</v>
      </c>
      <c r="S147" s="27">
        <v>0</v>
      </c>
    </row>
    <row r="148" spans="1:19" ht="63">
      <c r="A148" s="1">
        <f t="shared" si="2"/>
        <v>136</v>
      </c>
      <c r="B148" s="21" t="s">
        <v>315</v>
      </c>
      <c r="C148" s="22" t="s">
        <v>35</v>
      </c>
      <c r="D148" s="23" t="s">
        <v>316</v>
      </c>
      <c r="E148" s="24" t="s">
        <v>249</v>
      </c>
      <c r="F148" s="25">
        <v>40000</v>
      </c>
      <c r="G148" s="25">
        <v>40000</v>
      </c>
      <c r="H148" s="25">
        <v>40000</v>
      </c>
      <c r="I148" s="25">
        <v>40000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40000</v>
      </c>
      <c r="P148" s="25">
        <v>40000</v>
      </c>
      <c r="Q148" s="25">
        <v>40000</v>
      </c>
      <c r="R148" s="26">
        <v>40000</v>
      </c>
      <c r="S148" s="27">
        <v>0</v>
      </c>
    </row>
    <row r="149" spans="1:19" ht="31.5">
      <c r="A149" s="1">
        <f t="shared" si="2"/>
        <v>137</v>
      </c>
      <c r="B149" s="21" t="s">
        <v>317</v>
      </c>
      <c r="C149" s="22" t="s">
        <v>318</v>
      </c>
      <c r="D149" s="23" t="s">
        <v>319</v>
      </c>
      <c r="E149" s="24" t="s">
        <v>249</v>
      </c>
      <c r="F149" s="25">
        <v>40000</v>
      </c>
      <c r="G149" s="25">
        <v>40000</v>
      </c>
      <c r="H149" s="25">
        <v>40000</v>
      </c>
      <c r="I149" s="25">
        <v>40000</v>
      </c>
      <c r="J149" s="25">
        <v>0</v>
      </c>
      <c r="K149" s="25">
        <v>0</v>
      </c>
      <c r="L149" s="25">
        <v>0</v>
      </c>
      <c r="M149" s="25">
        <v>0</v>
      </c>
      <c r="N149" s="25">
        <v>0</v>
      </c>
      <c r="O149" s="25">
        <v>40000</v>
      </c>
      <c r="P149" s="25">
        <v>40000</v>
      </c>
      <c r="Q149" s="25">
        <v>40000</v>
      </c>
      <c r="R149" s="26">
        <v>40000</v>
      </c>
      <c r="S149" s="27">
        <v>0</v>
      </c>
    </row>
    <row r="150" spans="1:19" ht="47.25">
      <c r="A150" s="1">
        <f t="shared" si="2"/>
        <v>138</v>
      </c>
      <c r="B150" s="21" t="s">
        <v>320</v>
      </c>
      <c r="C150" s="22" t="s">
        <v>35</v>
      </c>
      <c r="D150" s="23" t="s">
        <v>321</v>
      </c>
      <c r="E150" s="24" t="s">
        <v>249</v>
      </c>
      <c r="F150" s="25">
        <v>69769400</v>
      </c>
      <c r="G150" s="25">
        <v>69769400</v>
      </c>
      <c r="H150" s="25">
        <v>69769400</v>
      </c>
      <c r="I150" s="25">
        <v>46153061</v>
      </c>
      <c r="J150" s="25">
        <v>0</v>
      </c>
      <c r="K150" s="25">
        <v>0</v>
      </c>
      <c r="L150" s="25">
        <v>0</v>
      </c>
      <c r="M150" s="25">
        <v>0</v>
      </c>
      <c r="N150" s="25">
        <v>0</v>
      </c>
      <c r="O150" s="25">
        <v>69769400</v>
      </c>
      <c r="P150" s="25">
        <v>69769400</v>
      </c>
      <c r="Q150" s="25">
        <v>69769400</v>
      </c>
      <c r="R150" s="26">
        <v>46153061</v>
      </c>
      <c r="S150" s="27">
        <v>0</v>
      </c>
    </row>
    <row r="151" spans="1:19" ht="15.75">
      <c r="A151" s="1">
        <f t="shared" si="2"/>
        <v>139</v>
      </c>
      <c r="B151" s="21" t="s">
        <v>322</v>
      </c>
      <c r="C151" s="22" t="s">
        <v>323</v>
      </c>
      <c r="D151" s="23" t="s">
        <v>324</v>
      </c>
      <c r="E151" s="24" t="s">
        <v>249</v>
      </c>
      <c r="F151" s="25">
        <v>898760</v>
      </c>
      <c r="G151" s="25">
        <v>898760</v>
      </c>
      <c r="H151" s="25">
        <v>898760</v>
      </c>
      <c r="I151" s="25">
        <v>500574</v>
      </c>
      <c r="J151" s="25">
        <v>0</v>
      </c>
      <c r="K151" s="25">
        <v>0</v>
      </c>
      <c r="L151" s="25">
        <v>0</v>
      </c>
      <c r="M151" s="25">
        <v>0</v>
      </c>
      <c r="N151" s="25">
        <v>0</v>
      </c>
      <c r="O151" s="25">
        <v>898760</v>
      </c>
      <c r="P151" s="25">
        <v>898760</v>
      </c>
      <c r="Q151" s="25">
        <v>898760</v>
      </c>
      <c r="R151" s="26">
        <v>500574</v>
      </c>
      <c r="S151" s="27">
        <v>0</v>
      </c>
    </row>
    <row r="152" spans="1:19" ht="15.75">
      <c r="A152" s="1">
        <f t="shared" si="2"/>
        <v>140</v>
      </c>
      <c r="B152" s="21" t="s">
        <v>325</v>
      </c>
      <c r="C152" s="22" t="s">
        <v>323</v>
      </c>
      <c r="D152" s="23" t="s">
        <v>326</v>
      </c>
      <c r="E152" s="24" t="s">
        <v>249</v>
      </c>
      <c r="F152" s="25">
        <v>20640</v>
      </c>
      <c r="G152" s="25">
        <v>20640</v>
      </c>
      <c r="H152" s="25">
        <v>20640</v>
      </c>
      <c r="I152" s="25">
        <v>2580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5">
        <v>20640</v>
      </c>
      <c r="P152" s="25">
        <v>20640</v>
      </c>
      <c r="Q152" s="25">
        <v>20640</v>
      </c>
      <c r="R152" s="26">
        <v>2580</v>
      </c>
      <c r="S152" s="27">
        <v>0</v>
      </c>
    </row>
    <row r="153" spans="1:19" ht="15.75">
      <c r="A153" s="1">
        <f t="shared" si="2"/>
        <v>141</v>
      </c>
      <c r="B153" s="21" t="s">
        <v>327</v>
      </c>
      <c r="C153" s="22" t="s">
        <v>323</v>
      </c>
      <c r="D153" s="23" t="s">
        <v>328</v>
      </c>
      <c r="E153" s="24" t="s">
        <v>249</v>
      </c>
      <c r="F153" s="25">
        <v>27200000</v>
      </c>
      <c r="G153" s="25">
        <v>27200000</v>
      </c>
      <c r="H153" s="25">
        <v>27200000</v>
      </c>
      <c r="I153" s="25">
        <v>21213422</v>
      </c>
      <c r="J153" s="25">
        <v>0</v>
      </c>
      <c r="K153" s="25">
        <v>0</v>
      </c>
      <c r="L153" s="25">
        <v>0</v>
      </c>
      <c r="M153" s="25">
        <v>0</v>
      </c>
      <c r="N153" s="25">
        <v>0</v>
      </c>
      <c r="O153" s="25">
        <v>27200000</v>
      </c>
      <c r="P153" s="25">
        <v>27200000</v>
      </c>
      <c r="Q153" s="25">
        <v>27200000</v>
      </c>
      <c r="R153" s="26">
        <v>21213422</v>
      </c>
      <c r="S153" s="27">
        <v>0</v>
      </c>
    </row>
    <row r="154" spans="1:19" ht="31.5">
      <c r="A154" s="1">
        <f t="shared" si="2"/>
        <v>142</v>
      </c>
      <c r="B154" s="21" t="s">
        <v>329</v>
      </c>
      <c r="C154" s="22" t="s">
        <v>323</v>
      </c>
      <c r="D154" s="23" t="s">
        <v>330</v>
      </c>
      <c r="E154" s="24" t="s">
        <v>249</v>
      </c>
      <c r="F154" s="25">
        <v>2100000</v>
      </c>
      <c r="G154" s="25">
        <v>2100000</v>
      </c>
      <c r="H154" s="25">
        <v>2100000</v>
      </c>
      <c r="I154" s="25">
        <v>1772162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2100000</v>
      </c>
      <c r="P154" s="25">
        <v>2100000</v>
      </c>
      <c r="Q154" s="25">
        <v>2100000</v>
      </c>
      <c r="R154" s="26">
        <v>1772162</v>
      </c>
      <c r="S154" s="27">
        <v>0</v>
      </c>
    </row>
    <row r="155" spans="1:19" ht="15.75">
      <c r="A155" s="1">
        <f t="shared" si="2"/>
        <v>143</v>
      </c>
      <c r="B155" s="21" t="s">
        <v>331</v>
      </c>
      <c r="C155" s="22" t="s">
        <v>323</v>
      </c>
      <c r="D155" s="23" t="s">
        <v>332</v>
      </c>
      <c r="E155" s="24" t="s">
        <v>249</v>
      </c>
      <c r="F155" s="25">
        <v>8190000</v>
      </c>
      <c r="G155" s="25">
        <v>8190000</v>
      </c>
      <c r="H155" s="25">
        <v>8190000</v>
      </c>
      <c r="I155" s="25">
        <v>5510562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5">
        <v>8190000</v>
      </c>
      <c r="P155" s="25">
        <v>8190000</v>
      </c>
      <c r="Q155" s="25">
        <v>8190000</v>
      </c>
      <c r="R155" s="26">
        <v>5510562</v>
      </c>
      <c r="S155" s="27">
        <v>0</v>
      </c>
    </row>
    <row r="156" spans="1:19" ht="15.75">
      <c r="A156" s="1">
        <f t="shared" si="2"/>
        <v>144</v>
      </c>
      <c r="B156" s="21" t="s">
        <v>333</v>
      </c>
      <c r="C156" s="22" t="s">
        <v>323</v>
      </c>
      <c r="D156" s="23" t="s">
        <v>334</v>
      </c>
      <c r="E156" s="24" t="s">
        <v>249</v>
      </c>
      <c r="F156" s="25">
        <v>510000</v>
      </c>
      <c r="G156" s="25">
        <v>510000</v>
      </c>
      <c r="H156" s="25">
        <v>510000</v>
      </c>
      <c r="I156" s="25">
        <v>247539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510000</v>
      </c>
      <c r="P156" s="25">
        <v>510000</v>
      </c>
      <c r="Q156" s="25">
        <v>510000</v>
      </c>
      <c r="R156" s="26">
        <v>247539</v>
      </c>
      <c r="S156" s="27">
        <v>0</v>
      </c>
    </row>
    <row r="157" spans="1:19" ht="31.5">
      <c r="A157" s="1">
        <f t="shared" si="2"/>
        <v>145</v>
      </c>
      <c r="B157" s="21" t="s">
        <v>335</v>
      </c>
      <c r="C157" s="22" t="s">
        <v>323</v>
      </c>
      <c r="D157" s="23" t="s">
        <v>336</v>
      </c>
      <c r="E157" s="24" t="s">
        <v>249</v>
      </c>
      <c r="F157" s="25">
        <v>30800000</v>
      </c>
      <c r="G157" s="25">
        <v>30800000</v>
      </c>
      <c r="H157" s="25">
        <v>30800000</v>
      </c>
      <c r="I157" s="25">
        <v>16859068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  <c r="O157" s="25">
        <v>30800000</v>
      </c>
      <c r="P157" s="25">
        <v>30800000</v>
      </c>
      <c r="Q157" s="25">
        <v>30800000</v>
      </c>
      <c r="R157" s="26">
        <v>16859068</v>
      </c>
      <c r="S157" s="27">
        <v>0</v>
      </c>
    </row>
    <row r="158" spans="1:19" ht="31.5">
      <c r="A158" s="1">
        <f t="shared" si="2"/>
        <v>146</v>
      </c>
      <c r="B158" s="21" t="s">
        <v>337</v>
      </c>
      <c r="C158" s="22" t="s">
        <v>323</v>
      </c>
      <c r="D158" s="23" t="s">
        <v>338</v>
      </c>
      <c r="E158" s="24" t="s">
        <v>249</v>
      </c>
      <c r="F158" s="25">
        <v>50000</v>
      </c>
      <c r="G158" s="25">
        <v>50000</v>
      </c>
      <c r="H158" s="25">
        <v>50000</v>
      </c>
      <c r="I158" s="25">
        <v>47154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50000</v>
      </c>
      <c r="P158" s="25">
        <v>50000</v>
      </c>
      <c r="Q158" s="25">
        <v>50000</v>
      </c>
      <c r="R158" s="26">
        <v>47154</v>
      </c>
      <c r="S158" s="27">
        <v>0</v>
      </c>
    </row>
    <row r="159" spans="1:19" ht="47.25">
      <c r="A159" s="1">
        <f t="shared" si="2"/>
        <v>147</v>
      </c>
      <c r="B159" s="21" t="s">
        <v>339</v>
      </c>
      <c r="C159" s="22" t="s">
        <v>318</v>
      </c>
      <c r="D159" s="23" t="s">
        <v>340</v>
      </c>
      <c r="E159" s="24" t="s">
        <v>249</v>
      </c>
      <c r="F159" s="25">
        <v>29700</v>
      </c>
      <c r="G159" s="25">
        <v>29700</v>
      </c>
      <c r="H159" s="25">
        <v>29700</v>
      </c>
      <c r="I159" s="25">
        <v>29700</v>
      </c>
      <c r="J159" s="25">
        <v>0</v>
      </c>
      <c r="K159" s="25">
        <v>0</v>
      </c>
      <c r="L159" s="25">
        <v>0</v>
      </c>
      <c r="M159" s="25">
        <v>0</v>
      </c>
      <c r="N159" s="25">
        <v>0</v>
      </c>
      <c r="O159" s="25">
        <v>29700</v>
      </c>
      <c r="P159" s="25">
        <v>29700</v>
      </c>
      <c r="Q159" s="25">
        <v>29700</v>
      </c>
      <c r="R159" s="26">
        <v>29700</v>
      </c>
      <c r="S159" s="27">
        <v>0</v>
      </c>
    </row>
    <row r="160" spans="1:19" ht="173.25">
      <c r="A160" s="1">
        <f t="shared" si="2"/>
        <v>148</v>
      </c>
      <c r="B160" s="21" t="s">
        <v>341</v>
      </c>
      <c r="C160" s="22" t="s">
        <v>35</v>
      </c>
      <c r="D160" s="23" t="s">
        <v>342</v>
      </c>
      <c r="E160" s="24" t="s">
        <v>249</v>
      </c>
      <c r="F160" s="25">
        <v>43015000</v>
      </c>
      <c r="G160" s="25">
        <v>43015000</v>
      </c>
      <c r="H160" s="25">
        <v>43015000</v>
      </c>
      <c r="I160" s="25">
        <v>39171533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43015000</v>
      </c>
      <c r="P160" s="25">
        <v>43015000</v>
      </c>
      <c r="Q160" s="25">
        <v>43015000</v>
      </c>
      <c r="R160" s="26">
        <v>39171533</v>
      </c>
      <c r="S160" s="27">
        <v>0</v>
      </c>
    </row>
    <row r="161" spans="1:19" ht="31.5">
      <c r="A161" s="1">
        <f t="shared" si="2"/>
        <v>149</v>
      </c>
      <c r="B161" s="21" t="s">
        <v>343</v>
      </c>
      <c r="C161" s="22" t="s">
        <v>260</v>
      </c>
      <c r="D161" s="23" t="s">
        <v>344</v>
      </c>
      <c r="E161" s="24" t="s">
        <v>249</v>
      </c>
      <c r="F161" s="25">
        <v>20100000</v>
      </c>
      <c r="G161" s="25">
        <v>20100000</v>
      </c>
      <c r="H161" s="25">
        <v>20100000</v>
      </c>
      <c r="I161" s="25">
        <v>18488283</v>
      </c>
      <c r="J161" s="25">
        <v>0</v>
      </c>
      <c r="K161" s="25">
        <v>0</v>
      </c>
      <c r="L161" s="25">
        <v>0</v>
      </c>
      <c r="M161" s="25">
        <v>0</v>
      </c>
      <c r="N161" s="25">
        <v>0</v>
      </c>
      <c r="O161" s="25">
        <v>20100000</v>
      </c>
      <c r="P161" s="25">
        <v>20100000</v>
      </c>
      <c r="Q161" s="25">
        <v>20100000</v>
      </c>
      <c r="R161" s="26">
        <v>18488283</v>
      </c>
      <c r="S161" s="27">
        <v>0</v>
      </c>
    </row>
    <row r="162" spans="1:19" ht="63">
      <c r="A162" s="1">
        <f t="shared" si="2"/>
        <v>150</v>
      </c>
      <c r="B162" s="21" t="s">
        <v>345</v>
      </c>
      <c r="C162" s="22" t="s">
        <v>260</v>
      </c>
      <c r="D162" s="23" t="s">
        <v>346</v>
      </c>
      <c r="E162" s="24" t="s">
        <v>249</v>
      </c>
      <c r="F162" s="25">
        <v>9400000</v>
      </c>
      <c r="G162" s="25">
        <v>9400000</v>
      </c>
      <c r="H162" s="25">
        <v>9400000</v>
      </c>
      <c r="I162" s="25">
        <v>8892750</v>
      </c>
      <c r="J162" s="25">
        <v>0</v>
      </c>
      <c r="K162" s="25">
        <v>0</v>
      </c>
      <c r="L162" s="25">
        <v>0</v>
      </c>
      <c r="M162" s="25">
        <v>0</v>
      </c>
      <c r="N162" s="25">
        <v>0</v>
      </c>
      <c r="O162" s="25">
        <v>9400000</v>
      </c>
      <c r="P162" s="25">
        <v>9400000</v>
      </c>
      <c r="Q162" s="25">
        <v>9400000</v>
      </c>
      <c r="R162" s="26">
        <v>8892750</v>
      </c>
      <c r="S162" s="27">
        <v>0</v>
      </c>
    </row>
    <row r="163" spans="1:19" ht="47.25">
      <c r="A163" s="1">
        <f t="shared" si="2"/>
        <v>151</v>
      </c>
      <c r="B163" s="21" t="s">
        <v>347</v>
      </c>
      <c r="C163" s="22" t="s">
        <v>260</v>
      </c>
      <c r="D163" s="23" t="s">
        <v>348</v>
      </c>
      <c r="E163" s="24" t="s">
        <v>249</v>
      </c>
      <c r="F163" s="25">
        <v>7200000</v>
      </c>
      <c r="G163" s="25">
        <v>7200000</v>
      </c>
      <c r="H163" s="25">
        <v>7200000</v>
      </c>
      <c r="I163" s="25">
        <v>6206025</v>
      </c>
      <c r="J163" s="25">
        <v>0</v>
      </c>
      <c r="K163" s="25">
        <v>0</v>
      </c>
      <c r="L163" s="25">
        <v>0</v>
      </c>
      <c r="M163" s="25">
        <v>0</v>
      </c>
      <c r="N163" s="25">
        <v>0</v>
      </c>
      <c r="O163" s="25">
        <v>7200000</v>
      </c>
      <c r="P163" s="25">
        <v>7200000</v>
      </c>
      <c r="Q163" s="25">
        <v>7200000</v>
      </c>
      <c r="R163" s="26">
        <v>6206025</v>
      </c>
      <c r="S163" s="27">
        <v>0</v>
      </c>
    </row>
    <row r="164" spans="1:19" ht="63">
      <c r="A164" s="1">
        <f t="shared" si="2"/>
        <v>152</v>
      </c>
      <c r="B164" s="21" t="s">
        <v>349</v>
      </c>
      <c r="C164" s="22" t="s">
        <v>323</v>
      </c>
      <c r="D164" s="23" t="s">
        <v>350</v>
      </c>
      <c r="E164" s="24" t="s">
        <v>249</v>
      </c>
      <c r="F164" s="25">
        <v>1000000</v>
      </c>
      <c r="G164" s="25">
        <v>1000000</v>
      </c>
      <c r="H164" s="25">
        <v>1000000</v>
      </c>
      <c r="I164" s="25">
        <v>699919</v>
      </c>
      <c r="J164" s="25">
        <v>0</v>
      </c>
      <c r="K164" s="25">
        <v>0</v>
      </c>
      <c r="L164" s="25">
        <v>0</v>
      </c>
      <c r="M164" s="25">
        <v>0</v>
      </c>
      <c r="N164" s="25">
        <v>0</v>
      </c>
      <c r="O164" s="25">
        <v>1000000</v>
      </c>
      <c r="P164" s="25">
        <v>1000000</v>
      </c>
      <c r="Q164" s="25">
        <v>1000000</v>
      </c>
      <c r="R164" s="26">
        <v>699919</v>
      </c>
      <c r="S164" s="27">
        <v>0</v>
      </c>
    </row>
    <row r="165" spans="1:19" ht="63">
      <c r="A165" s="1">
        <f t="shared" si="2"/>
        <v>153</v>
      </c>
      <c r="B165" s="21" t="s">
        <v>351</v>
      </c>
      <c r="C165" s="22" t="s">
        <v>260</v>
      </c>
      <c r="D165" s="23" t="s">
        <v>352</v>
      </c>
      <c r="E165" s="24" t="s">
        <v>249</v>
      </c>
      <c r="F165" s="25">
        <v>650000</v>
      </c>
      <c r="G165" s="25">
        <v>650000</v>
      </c>
      <c r="H165" s="25">
        <v>650000</v>
      </c>
      <c r="I165" s="25">
        <v>348956</v>
      </c>
      <c r="J165" s="25">
        <v>0</v>
      </c>
      <c r="K165" s="25">
        <v>0</v>
      </c>
      <c r="L165" s="25">
        <v>0</v>
      </c>
      <c r="M165" s="25">
        <v>0</v>
      </c>
      <c r="N165" s="25">
        <v>0</v>
      </c>
      <c r="O165" s="25">
        <v>650000</v>
      </c>
      <c r="P165" s="25">
        <v>650000</v>
      </c>
      <c r="Q165" s="25">
        <v>650000</v>
      </c>
      <c r="R165" s="26">
        <v>348956</v>
      </c>
      <c r="S165" s="27">
        <v>0</v>
      </c>
    </row>
    <row r="166" spans="1:19" ht="31.5">
      <c r="A166" s="1">
        <f t="shared" si="2"/>
        <v>154</v>
      </c>
      <c r="B166" s="21" t="s">
        <v>353</v>
      </c>
      <c r="C166" s="22" t="s">
        <v>323</v>
      </c>
      <c r="D166" s="23" t="s">
        <v>354</v>
      </c>
      <c r="E166" s="24" t="s">
        <v>249</v>
      </c>
      <c r="F166" s="25">
        <v>4665000</v>
      </c>
      <c r="G166" s="25">
        <v>4665000</v>
      </c>
      <c r="H166" s="25">
        <v>4665000</v>
      </c>
      <c r="I166" s="25">
        <v>4535600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4665000</v>
      </c>
      <c r="P166" s="25">
        <v>4665000</v>
      </c>
      <c r="Q166" s="25">
        <v>4665000</v>
      </c>
      <c r="R166" s="26">
        <v>4535600</v>
      </c>
      <c r="S166" s="27">
        <v>0</v>
      </c>
    </row>
    <row r="167" spans="1:19" ht="31.5">
      <c r="A167" s="1">
        <f t="shared" si="2"/>
        <v>155</v>
      </c>
      <c r="B167" s="21" t="s">
        <v>355</v>
      </c>
      <c r="C167" s="22" t="s">
        <v>304</v>
      </c>
      <c r="D167" s="23" t="s">
        <v>356</v>
      </c>
      <c r="E167" s="24" t="s">
        <v>249</v>
      </c>
      <c r="F167" s="25">
        <v>35000</v>
      </c>
      <c r="G167" s="25">
        <v>35000</v>
      </c>
      <c r="H167" s="25">
        <v>35000</v>
      </c>
      <c r="I167" s="25">
        <v>23987.99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35000</v>
      </c>
      <c r="P167" s="25">
        <v>35000</v>
      </c>
      <c r="Q167" s="25">
        <v>35000</v>
      </c>
      <c r="R167" s="26">
        <v>23987.99</v>
      </c>
      <c r="S167" s="27">
        <v>0</v>
      </c>
    </row>
    <row r="168" spans="1:19" ht="63">
      <c r="A168" s="1">
        <f t="shared" si="2"/>
        <v>156</v>
      </c>
      <c r="B168" s="21" t="s">
        <v>357</v>
      </c>
      <c r="C168" s="22" t="s">
        <v>35</v>
      </c>
      <c r="D168" s="23" t="s">
        <v>358</v>
      </c>
      <c r="E168" s="24" t="s">
        <v>249</v>
      </c>
      <c r="F168" s="25">
        <v>3223169</v>
      </c>
      <c r="G168" s="25">
        <v>3223169</v>
      </c>
      <c r="H168" s="25">
        <v>3223169</v>
      </c>
      <c r="I168" s="25">
        <v>3191937.04</v>
      </c>
      <c r="J168" s="25">
        <v>230000</v>
      </c>
      <c r="K168" s="25">
        <v>230000</v>
      </c>
      <c r="L168" s="25">
        <v>216035</v>
      </c>
      <c r="M168" s="25">
        <v>216034.45</v>
      </c>
      <c r="N168" s="25">
        <v>0</v>
      </c>
      <c r="O168" s="25">
        <v>3453169</v>
      </c>
      <c r="P168" s="25">
        <v>3453169</v>
      </c>
      <c r="Q168" s="25">
        <v>3439204</v>
      </c>
      <c r="R168" s="26">
        <v>3407971.49</v>
      </c>
      <c r="S168" s="27">
        <v>0</v>
      </c>
    </row>
    <row r="169" spans="1:19" ht="63">
      <c r="A169" s="1">
        <f t="shared" si="2"/>
        <v>157</v>
      </c>
      <c r="B169" s="21" t="s">
        <v>359</v>
      </c>
      <c r="C169" s="22" t="s">
        <v>263</v>
      </c>
      <c r="D169" s="23" t="s">
        <v>360</v>
      </c>
      <c r="E169" s="24" t="s">
        <v>249</v>
      </c>
      <c r="F169" s="25">
        <v>3223169</v>
      </c>
      <c r="G169" s="25">
        <v>3223169</v>
      </c>
      <c r="H169" s="25">
        <v>3223169</v>
      </c>
      <c r="I169" s="25">
        <v>3191937.04</v>
      </c>
      <c r="J169" s="25">
        <v>230000</v>
      </c>
      <c r="K169" s="25">
        <v>230000</v>
      </c>
      <c r="L169" s="25">
        <v>216035</v>
      </c>
      <c r="M169" s="25">
        <v>216034.45</v>
      </c>
      <c r="N169" s="25">
        <v>0</v>
      </c>
      <c r="O169" s="25">
        <v>3453169</v>
      </c>
      <c r="P169" s="25">
        <v>3453169</v>
      </c>
      <c r="Q169" s="25">
        <v>3439204</v>
      </c>
      <c r="R169" s="26">
        <v>3407971.49</v>
      </c>
      <c r="S169" s="27">
        <v>0</v>
      </c>
    </row>
    <row r="170" spans="1:19" ht="31.5">
      <c r="A170" s="1">
        <f t="shared" si="2"/>
        <v>158</v>
      </c>
      <c r="B170" s="21" t="s">
        <v>361</v>
      </c>
      <c r="C170" s="22" t="s">
        <v>35</v>
      </c>
      <c r="D170" s="23" t="s">
        <v>362</v>
      </c>
      <c r="E170" s="24" t="s">
        <v>249</v>
      </c>
      <c r="F170" s="25">
        <v>25700</v>
      </c>
      <c r="G170" s="25">
        <v>25700</v>
      </c>
      <c r="H170" s="25">
        <v>25700</v>
      </c>
      <c r="I170" s="25">
        <v>25655</v>
      </c>
      <c r="J170" s="25">
        <v>0</v>
      </c>
      <c r="K170" s="25">
        <v>0</v>
      </c>
      <c r="L170" s="25">
        <v>0</v>
      </c>
      <c r="M170" s="25">
        <v>0</v>
      </c>
      <c r="N170" s="25">
        <v>0</v>
      </c>
      <c r="O170" s="25">
        <v>25700</v>
      </c>
      <c r="P170" s="25">
        <v>25700</v>
      </c>
      <c r="Q170" s="25">
        <v>25700</v>
      </c>
      <c r="R170" s="26">
        <v>25655</v>
      </c>
      <c r="S170" s="27">
        <v>0</v>
      </c>
    </row>
    <row r="171" spans="1:19" ht="31.5">
      <c r="A171" s="1">
        <f t="shared" si="2"/>
        <v>159</v>
      </c>
      <c r="B171" s="21" t="s">
        <v>363</v>
      </c>
      <c r="C171" s="22" t="s">
        <v>323</v>
      </c>
      <c r="D171" s="23" t="s">
        <v>364</v>
      </c>
      <c r="E171" s="24" t="s">
        <v>249</v>
      </c>
      <c r="F171" s="25">
        <v>25700</v>
      </c>
      <c r="G171" s="25">
        <v>25700</v>
      </c>
      <c r="H171" s="25">
        <v>25700</v>
      </c>
      <c r="I171" s="25">
        <v>25655</v>
      </c>
      <c r="J171" s="25">
        <v>0</v>
      </c>
      <c r="K171" s="25">
        <v>0</v>
      </c>
      <c r="L171" s="25">
        <v>0</v>
      </c>
      <c r="M171" s="25">
        <v>0</v>
      </c>
      <c r="N171" s="25">
        <v>0</v>
      </c>
      <c r="O171" s="25">
        <v>25700</v>
      </c>
      <c r="P171" s="25">
        <v>25700</v>
      </c>
      <c r="Q171" s="25">
        <v>25700</v>
      </c>
      <c r="R171" s="26">
        <v>25655</v>
      </c>
      <c r="S171" s="27">
        <v>0</v>
      </c>
    </row>
    <row r="172" spans="1:19" ht="31.5">
      <c r="A172" s="1">
        <f t="shared" si="2"/>
        <v>160</v>
      </c>
      <c r="B172" s="21" t="s">
        <v>365</v>
      </c>
      <c r="C172" s="22" t="s">
        <v>35</v>
      </c>
      <c r="D172" s="23" t="s">
        <v>366</v>
      </c>
      <c r="E172" s="24" t="s">
        <v>249</v>
      </c>
      <c r="F172" s="25">
        <v>671552</v>
      </c>
      <c r="G172" s="25">
        <v>671552</v>
      </c>
      <c r="H172" s="25">
        <v>671552</v>
      </c>
      <c r="I172" s="25">
        <v>671527.82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671552</v>
      </c>
      <c r="P172" s="25">
        <v>671552</v>
      </c>
      <c r="Q172" s="25">
        <v>671552</v>
      </c>
      <c r="R172" s="26">
        <v>671527.82</v>
      </c>
      <c r="S172" s="27">
        <v>0</v>
      </c>
    </row>
    <row r="173" spans="1:19" ht="31.5">
      <c r="A173" s="1">
        <f t="shared" si="2"/>
        <v>161</v>
      </c>
      <c r="B173" s="21" t="s">
        <v>367</v>
      </c>
      <c r="C173" s="22" t="s">
        <v>323</v>
      </c>
      <c r="D173" s="23" t="s">
        <v>368</v>
      </c>
      <c r="E173" s="24" t="s">
        <v>249</v>
      </c>
      <c r="F173" s="25">
        <v>671552</v>
      </c>
      <c r="G173" s="25">
        <v>671552</v>
      </c>
      <c r="H173" s="25">
        <v>671552</v>
      </c>
      <c r="I173" s="25">
        <v>671527.82</v>
      </c>
      <c r="J173" s="25">
        <v>0</v>
      </c>
      <c r="K173" s="25">
        <v>0</v>
      </c>
      <c r="L173" s="25">
        <v>0</v>
      </c>
      <c r="M173" s="25">
        <v>0</v>
      </c>
      <c r="N173" s="25">
        <v>0</v>
      </c>
      <c r="O173" s="25">
        <v>671552</v>
      </c>
      <c r="P173" s="25">
        <v>671552</v>
      </c>
      <c r="Q173" s="25">
        <v>671552</v>
      </c>
      <c r="R173" s="26">
        <v>671527.82</v>
      </c>
      <c r="S173" s="27">
        <v>0</v>
      </c>
    </row>
    <row r="174" spans="1:19" ht="15.75">
      <c r="A174" s="1">
        <f t="shared" si="2"/>
        <v>162</v>
      </c>
      <c r="B174" s="21" t="s">
        <v>369</v>
      </c>
      <c r="C174" s="22" t="s">
        <v>35</v>
      </c>
      <c r="D174" s="23" t="s">
        <v>370</v>
      </c>
      <c r="E174" s="24" t="s">
        <v>249</v>
      </c>
      <c r="F174" s="25">
        <v>25000</v>
      </c>
      <c r="G174" s="25">
        <v>25000</v>
      </c>
      <c r="H174" s="25">
        <v>25000</v>
      </c>
      <c r="I174" s="25">
        <v>25000</v>
      </c>
      <c r="J174" s="25">
        <v>0</v>
      </c>
      <c r="K174" s="25">
        <v>0</v>
      </c>
      <c r="L174" s="25">
        <v>0</v>
      </c>
      <c r="M174" s="25">
        <v>0</v>
      </c>
      <c r="N174" s="25">
        <v>0</v>
      </c>
      <c r="O174" s="25">
        <v>25000</v>
      </c>
      <c r="P174" s="25">
        <v>25000</v>
      </c>
      <c r="Q174" s="25">
        <v>25000</v>
      </c>
      <c r="R174" s="26">
        <v>25000</v>
      </c>
      <c r="S174" s="27">
        <v>0</v>
      </c>
    </row>
    <row r="175" spans="1:19" ht="15.75">
      <c r="A175" s="1">
        <f t="shared" si="2"/>
        <v>163</v>
      </c>
      <c r="B175" s="21" t="s">
        <v>371</v>
      </c>
      <c r="C175" s="22" t="s">
        <v>323</v>
      </c>
      <c r="D175" s="23" t="s">
        <v>372</v>
      </c>
      <c r="E175" s="24" t="s">
        <v>249</v>
      </c>
      <c r="F175" s="25">
        <v>25000</v>
      </c>
      <c r="G175" s="25">
        <v>25000</v>
      </c>
      <c r="H175" s="25">
        <v>25000</v>
      </c>
      <c r="I175" s="25">
        <v>25000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5">
        <v>25000</v>
      </c>
      <c r="P175" s="25">
        <v>25000</v>
      </c>
      <c r="Q175" s="25">
        <v>25000</v>
      </c>
      <c r="R175" s="26">
        <v>25000</v>
      </c>
      <c r="S175" s="27">
        <v>0</v>
      </c>
    </row>
    <row r="176" spans="1:19" ht="63">
      <c r="A176" s="1">
        <f t="shared" si="2"/>
        <v>164</v>
      </c>
      <c r="B176" s="21" t="s">
        <v>373</v>
      </c>
      <c r="C176" s="22" t="s">
        <v>323</v>
      </c>
      <c r="D176" s="23" t="s">
        <v>374</v>
      </c>
      <c r="E176" s="24" t="s">
        <v>249</v>
      </c>
      <c r="F176" s="25">
        <v>22848</v>
      </c>
      <c r="G176" s="25">
        <v>22848</v>
      </c>
      <c r="H176" s="25">
        <v>22848</v>
      </c>
      <c r="I176" s="25">
        <v>22848</v>
      </c>
      <c r="J176" s="25">
        <v>0</v>
      </c>
      <c r="K176" s="25">
        <v>0</v>
      </c>
      <c r="L176" s="25">
        <v>0</v>
      </c>
      <c r="M176" s="25">
        <v>0</v>
      </c>
      <c r="N176" s="25">
        <v>0</v>
      </c>
      <c r="O176" s="25">
        <v>22848</v>
      </c>
      <c r="P176" s="25">
        <v>22848</v>
      </c>
      <c r="Q176" s="25">
        <v>22848</v>
      </c>
      <c r="R176" s="26">
        <v>22848</v>
      </c>
      <c r="S176" s="27">
        <v>0</v>
      </c>
    </row>
    <row r="177" spans="1:19" ht="78.75">
      <c r="A177" s="1">
        <f t="shared" si="2"/>
        <v>165</v>
      </c>
      <c r="B177" s="21" t="s">
        <v>375</v>
      </c>
      <c r="C177" s="22" t="s">
        <v>260</v>
      </c>
      <c r="D177" s="23" t="s">
        <v>376</v>
      </c>
      <c r="E177" s="24" t="s">
        <v>249</v>
      </c>
      <c r="F177" s="25">
        <v>102850</v>
      </c>
      <c r="G177" s="25">
        <v>102850</v>
      </c>
      <c r="H177" s="25">
        <v>102850</v>
      </c>
      <c r="I177" s="25">
        <v>96485.15</v>
      </c>
      <c r="J177" s="25">
        <v>0</v>
      </c>
      <c r="K177" s="25">
        <v>0</v>
      </c>
      <c r="L177" s="25">
        <v>0</v>
      </c>
      <c r="M177" s="25">
        <v>0</v>
      </c>
      <c r="N177" s="25">
        <v>0</v>
      </c>
      <c r="O177" s="25">
        <v>102850</v>
      </c>
      <c r="P177" s="25">
        <v>102850</v>
      </c>
      <c r="Q177" s="25">
        <v>102850</v>
      </c>
      <c r="R177" s="26">
        <v>96485.15</v>
      </c>
      <c r="S177" s="27">
        <v>0</v>
      </c>
    </row>
    <row r="178" spans="1:19" ht="78.75">
      <c r="A178" s="1">
        <f t="shared" si="2"/>
        <v>166</v>
      </c>
      <c r="B178" s="21" t="s">
        <v>377</v>
      </c>
      <c r="C178" s="22" t="s">
        <v>307</v>
      </c>
      <c r="D178" s="23" t="s">
        <v>378</v>
      </c>
      <c r="E178" s="24" t="s">
        <v>249</v>
      </c>
      <c r="F178" s="25">
        <v>17748</v>
      </c>
      <c r="G178" s="25">
        <v>17748</v>
      </c>
      <c r="H178" s="25">
        <v>17748</v>
      </c>
      <c r="I178" s="25">
        <v>9789.52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17748</v>
      </c>
      <c r="P178" s="25">
        <v>17748</v>
      </c>
      <c r="Q178" s="25">
        <v>17748</v>
      </c>
      <c r="R178" s="26">
        <v>9789.52</v>
      </c>
      <c r="S178" s="27">
        <v>0</v>
      </c>
    </row>
    <row r="179" spans="1:19" ht="15.75">
      <c r="A179" s="1">
        <f t="shared" si="2"/>
        <v>167</v>
      </c>
      <c r="B179" s="21" t="s">
        <v>379</v>
      </c>
      <c r="C179" s="22" t="s">
        <v>35</v>
      </c>
      <c r="D179" s="23" t="s">
        <v>380</v>
      </c>
      <c r="E179" s="24" t="s">
        <v>249</v>
      </c>
      <c r="F179" s="25">
        <v>50000</v>
      </c>
      <c r="G179" s="25">
        <v>50000</v>
      </c>
      <c r="H179" s="25">
        <v>50000</v>
      </c>
      <c r="I179" s="25">
        <v>50000</v>
      </c>
      <c r="J179" s="25">
        <v>0</v>
      </c>
      <c r="K179" s="25">
        <v>0</v>
      </c>
      <c r="L179" s="25">
        <v>0</v>
      </c>
      <c r="M179" s="25">
        <v>0</v>
      </c>
      <c r="N179" s="25">
        <v>0</v>
      </c>
      <c r="O179" s="25">
        <v>50000</v>
      </c>
      <c r="P179" s="25">
        <v>50000</v>
      </c>
      <c r="Q179" s="25">
        <v>50000</v>
      </c>
      <c r="R179" s="26">
        <v>50000</v>
      </c>
      <c r="S179" s="27">
        <v>0</v>
      </c>
    </row>
    <row r="180" spans="1:19" ht="47.25">
      <c r="A180" s="1">
        <f t="shared" si="2"/>
        <v>168</v>
      </c>
      <c r="B180" s="21" t="s">
        <v>381</v>
      </c>
      <c r="C180" s="22" t="s">
        <v>304</v>
      </c>
      <c r="D180" s="23" t="s">
        <v>382</v>
      </c>
      <c r="E180" s="24" t="s">
        <v>249</v>
      </c>
      <c r="F180" s="25">
        <v>50000</v>
      </c>
      <c r="G180" s="25">
        <v>50000</v>
      </c>
      <c r="H180" s="25">
        <v>50000</v>
      </c>
      <c r="I180" s="25">
        <v>50000</v>
      </c>
      <c r="J180" s="25">
        <v>0</v>
      </c>
      <c r="K180" s="25">
        <v>0</v>
      </c>
      <c r="L180" s="25">
        <v>0</v>
      </c>
      <c r="M180" s="25">
        <v>0</v>
      </c>
      <c r="N180" s="25">
        <v>0</v>
      </c>
      <c r="O180" s="25">
        <v>50000</v>
      </c>
      <c r="P180" s="25">
        <v>50000</v>
      </c>
      <c r="Q180" s="25">
        <v>50000</v>
      </c>
      <c r="R180" s="26">
        <v>50000</v>
      </c>
      <c r="S180" s="27">
        <v>0</v>
      </c>
    </row>
    <row r="181" spans="1:19" ht="15.75">
      <c r="A181" s="1">
        <f t="shared" si="2"/>
        <v>169</v>
      </c>
      <c r="B181" s="21" t="s">
        <v>383</v>
      </c>
      <c r="C181" s="22" t="s">
        <v>384</v>
      </c>
      <c r="D181" s="23" t="s">
        <v>385</v>
      </c>
      <c r="E181" s="24" t="s">
        <v>249</v>
      </c>
      <c r="F181" s="25">
        <v>6213</v>
      </c>
      <c r="G181" s="25">
        <v>6213</v>
      </c>
      <c r="H181" s="25">
        <v>6213</v>
      </c>
      <c r="I181" s="25">
        <v>6212.09</v>
      </c>
      <c r="J181" s="25">
        <v>0</v>
      </c>
      <c r="K181" s="25">
        <v>0</v>
      </c>
      <c r="L181" s="25">
        <v>0</v>
      </c>
      <c r="M181" s="25">
        <v>0</v>
      </c>
      <c r="N181" s="25">
        <v>0</v>
      </c>
      <c r="O181" s="25">
        <v>6213</v>
      </c>
      <c r="P181" s="25">
        <v>6213</v>
      </c>
      <c r="Q181" s="25">
        <v>6213</v>
      </c>
      <c r="R181" s="26">
        <v>6212.09</v>
      </c>
      <c r="S181" s="27">
        <v>0</v>
      </c>
    </row>
    <row r="182" spans="1:19" ht="189">
      <c r="A182" s="1">
        <f t="shared" si="2"/>
        <v>170</v>
      </c>
      <c r="B182" s="21" t="s">
        <v>386</v>
      </c>
      <c r="C182" s="22" t="s">
        <v>323</v>
      </c>
      <c r="D182" s="23" t="s">
        <v>387</v>
      </c>
      <c r="E182" s="24" t="s">
        <v>249</v>
      </c>
      <c r="F182" s="25">
        <v>463600</v>
      </c>
      <c r="G182" s="25">
        <v>463600</v>
      </c>
      <c r="H182" s="25">
        <v>463600</v>
      </c>
      <c r="I182" s="25">
        <v>402438.76</v>
      </c>
      <c r="J182" s="25">
        <v>0</v>
      </c>
      <c r="K182" s="25">
        <v>0</v>
      </c>
      <c r="L182" s="25">
        <v>0</v>
      </c>
      <c r="M182" s="25">
        <v>0</v>
      </c>
      <c r="N182" s="25">
        <v>0</v>
      </c>
      <c r="O182" s="25">
        <v>463600</v>
      </c>
      <c r="P182" s="25">
        <v>463600</v>
      </c>
      <c r="Q182" s="25">
        <v>463600</v>
      </c>
      <c r="R182" s="26">
        <v>402438.76</v>
      </c>
      <c r="S182" s="27">
        <v>0</v>
      </c>
    </row>
    <row r="183" spans="1:19" ht="15.75">
      <c r="A183" s="1">
        <f t="shared" si="2"/>
        <v>171</v>
      </c>
      <c r="B183" s="21" t="s">
        <v>388</v>
      </c>
      <c r="C183" s="22" t="s">
        <v>35</v>
      </c>
      <c r="D183" s="23" t="s">
        <v>389</v>
      </c>
      <c r="E183" s="24" t="s">
        <v>249</v>
      </c>
      <c r="F183" s="25">
        <v>2007372</v>
      </c>
      <c r="G183" s="25">
        <v>2007372</v>
      </c>
      <c r="H183" s="25">
        <v>2007372</v>
      </c>
      <c r="I183" s="25">
        <v>1962826.78</v>
      </c>
      <c r="J183" s="25">
        <v>0</v>
      </c>
      <c r="K183" s="25">
        <v>0</v>
      </c>
      <c r="L183" s="25">
        <v>0</v>
      </c>
      <c r="M183" s="25">
        <v>0</v>
      </c>
      <c r="N183" s="25">
        <v>0</v>
      </c>
      <c r="O183" s="25">
        <v>2007372</v>
      </c>
      <c r="P183" s="25">
        <v>2007372</v>
      </c>
      <c r="Q183" s="25">
        <v>2007372</v>
      </c>
      <c r="R183" s="26">
        <v>1962826.78</v>
      </c>
      <c r="S183" s="27">
        <v>0</v>
      </c>
    </row>
    <row r="184" spans="1:19" ht="31.5">
      <c r="A184" s="1">
        <f t="shared" si="2"/>
        <v>172</v>
      </c>
      <c r="B184" s="21" t="s">
        <v>390</v>
      </c>
      <c r="C184" s="22" t="s">
        <v>266</v>
      </c>
      <c r="D184" s="23" t="s">
        <v>391</v>
      </c>
      <c r="E184" s="24" t="s">
        <v>249</v>
      </c>
      <c r="F184" s="25">
        <v>2007372</v>
      </c>
      <c r="G184" s="25">
        <v>2007372</v>
      </c>
      <c r="H184" s="25">
        <v>2007372</v>
      </c>
      <c r="I184" s="25">
        <v>1962826.78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2007372</v>
      </c>
      <c r="P184" s="25">
        <v>2007372</v>
      </c>
      <c r="Q184" s="25">
        <v>2007372</v>
      </c>
      <c r="R184" s="26">
        <v>1962826.78</v>
      </c>
      <c r="S184" s="27">
        <v>0</v>
      </c>
    </row>
    <row r="185" spans="1:19" ht="15.75">
      <c r="A185" s="1">
        <f t="shared" si="2"/>
        <v>173</v>
      </c>
      <c r="B185" s="21" t="s">
        <v>392</v>
      </c>
      <c r="C185" s="22" t="s">
        <v>35</v>
      </c>
      <c r="D185" s="23" t="s">
        <v>393</v>
      </c>
      <c r="E185" s="24" t="s">
        <v>249</v>
      </c>
      <c r="F185" s="25">
        <v>9158532</v>
      </c>
      <c r="G185" s="25">
        <v>9158532</v>
      </c>
      <c r="H185" s="25">
        <v>9158532</v>
      </c>
      <c r="I185" s="25">
        <v>9155166.2899999991</v>
      </c>
      <c r="J185" s="25">
        <v>159600</v>
      </c>
      <c r="K185" s="25">
        <v>159600</v>
      </c>
      <c r="L185" s="25">
        <v>132421.99</v>
      </c>
      <c r="M185" s="25">
        <v>116095.45</v>
      </c>
      <c r="N185" s="25">
        <v>0</v>
      </c>
      <c r="O185" s="25">
        <v>9318132</v>
      </c>
      <c r="P185" s="25">
        <v>9318132</v>
      </c>
      <c r="Q185" s="25">
        <v>9290953.9900000002</v>
      </c>
      <c r="R185" s="26">
        <v>9271261.7400000002</v>
      </c>
      <c r="S185" s="27">
        <v>0</v>
      </c>
    </row>
    <row r="186" spans="1:19" ht="15.75">
      <c r="A186" s="1">
        <f t="shared" si="2"/>
        <v>174</v>
      </c>
      <c r="B186" s="21" t="s">
        <v>394</v>
      </c>
      <c r="C186" s="22" t="s">
        <v>395</v>
      </c>
      <c r="D186" s="23" t="s">
        <v>396</v>
      </c>
      <c r="E186" s="24" t="s">
        <v>249</v>
      </c>
      <c r="F186" s="25">
        <v>2532900</v>
      </c>
      <c r="G186" s="25">
        <v>2532900</v>
      </c>
      <c r="H186" s="25">
        <v>2532900</v>
      </c>
      <c r="I186" s="25">
        <v>2532259.7799999998</v>
      </c>
      <c r="J186" s="25">
        <v>15000</v>
      </c>
      <c r="K186" s="25">
        <v>15000</v>
      </c>
      <c r="L186" s="25">
        <v>5310</v>
      </c>
      <c r="M186" s="25">
        <v>5310</v>
      </c>
      <c r="N186" s="25">
        <v>0</v>
      </c>
      <c r="O186" s="25">
        <v>2547900</v>
      </c>
      <c r="P186" s="25">
        <v>2547900</v>
      </c>
      <c r="Q186" s="25">
        <v>2538210</v>
      </c>
      <c r="R186" s="26">
        <v>2537569.7799999998</v>
      </c>
      <c r="S186" s="27">
        <v>0</v>
      </c>
    </row>
    <row r="187" spans="1:19" ht="47.25">
      <c r="A187" s="1">
        <f t="shared" si="2"/>
        <v>175</v>
      </c>
      <c r="B187" s="21" t="s">
        <v>397</v>
      </c>
      <c r="C187" s="22" t="s">
        <v>398</v>
      </c>
      <c r="D187" s="23" t="s">
        <v>399</v>
      </c>
      <c r="E187" s="24" t="s">
        <v>249</v>
      </c>
      <c r="F187" s="25">
        <v>5840352</v>
      </c>
      <c r="G187" s="25">
        <v>5840352</v>
      </c>
      <c r="H187" s="25">
        <v>5840352</v>
      </c>
      <c r="I187" s="25">
        <v>5837642.7599999998</v>
      </c>
      <c r="J187" s="25">
        <v>144600</v>
      </c>
      <c r="K187" s="25">
        <v>144600</v>
      </c>
      <c r="L187" s="25">
        <v>127111.99</v>
      </c>
      <c r="M187" s="25">
        <v>110785.45</v>
      </c>
      <c r="N187" s="25">
        <v>0</v>
      </c>
      <c r="O187" s="25">
        <v>5984952</v>
      </c>
      <c r="P187" s="25">
        <v>5984952</v>
      </c>
      <c r="Q187" s="25">
        <v>5967463.9900000002</v>
      </c>
      <c r="R187" s="26">
        <v>5948428.21</v>
      </c>
      <c r="S187" s="27">
        <v>0</v>
      </c>
    </row>
    <row r="188" spans="1:19" ht="31.5">
      <c r="A188" s="1">
        <f t="shared" si="2"/>
        <v>176</v>
      </c>
      <c r="B188" s="21" t="s">
        <v>400</v>
      </c>
      <c r="C188" s="22" t="s">
        <v>35</v>
      </c>
      <c r="D188" s="23" t="s">
        <v>401</v>
      </c>
      <c r="E188" s="24" t="s">
        <v>249</v>
      </c>
      <c r="F188" s="25">
        <v>785280</v>
      </c>
      <c r="G188" s="25">
        <v>785280</v>
      </c>
      <c r="H188" s="25">
        <v>785280</v>
      </c>
      <c r="I188" s="25">
        <v>785263.75</v>
      </c>
      <c r="J188" s="25">
        <v>0</v>
      </c>
      <c r="K188" s="25">
        <v>0</v>
      </c>
      <c r="L188" s="25">
        <v>0</v>
      </c>
      <c r="M188" s="25">
        <v>0</v>
      </c>
      <c r="N188" s="25">
        <v>0</v>
      </c>
      <c r="O188" s="25">
        <v>785280</v>
      </c>
      <c r="P188" s="25">
        <v>785280</v>
      </c>
      <c r="Q188" s="25">
        <v>785280</v>
      </c>
      <c r="R188" s="26">
        <v>785263.75</v>
      </c>
      <c r="S188" s="27">
        <v>0</v>
      </c>
    </row>
    <row r="189" spans="1:19" ht="31.5">
      <c r="A189" s="1">
        <f t="shared" si="2"/>
        <v>177</v>
      </c>
      <c r="B189" s="21" t="s">
        <v>402</v>
      </c>
      <c r="C189" s="22" t="s">
        <v>403</v>
      </c>
      <c r="D189" s="23" t="s">
        <v>404</v>
      </c>
      <c r="E189" s="24" t="s">
        <v>249</v>
      </c>
      <c r="F189" s="25">
        <v>667990</v>
      </c>
      <c r="G189" s="25">
        <v>667990</v>
      </c>
      <c r="H189" s="25">
        <v>667990</v>
      </c>
      <c r="I189" s="25">
        <v>667973.94999999995</v>
      </c>
      <c r="J189" s="25">
        <v>0</v>
      </c>
      <c r="K189" s="25">
        <v>0</v>
      </c>
      <c r="L189" s="25">
        <v>0</v>
      </c>
      <c r="M189" s="25">
        <v>0</v>
      </c>
      <c r="N189" s="25">
        <v>0</v>
      </c>
      <c r="O189" s="25">
        <v>667990</v>
      </c>
      <c r="P189" s="25">
        <v>667990</v>
      </c>
      <c r="Q189" s="25">
        <v>667990</v>
      </c>
      <c r="R189" s="26">
        <v>667973.94999999995</v>
      </c>
      <c r="S189" s="27">
        <v>0</v>
      </c>
    </row>
    <row r="190" spans="1:19" ht="15.75">
      <c r="A190" s="1">
        <f t="shared" si="2"/>
        <v>178</v>
      </c>
      <c r="B190" s="21" t="s">
        <v>405</v>
      </c>
      <c r="C190" s="22" t="s">
        <v>403</v>
      </c>
      <c r="D190" s="23" t="s">
        <v>406</v>
      </c>
      <c r="E190" s="24" t="s">
        <v>249</v>
      </c>
      <c r="F190" s="25">
        <v>117290</v>
      </c>
      <c r="G190" s="25">
        <v>117290</v>
      </c>
      <c r="H190" s="25">
        <v>117290</v>
      </c>
      <c r="I190" s="25">
        <v>117289.8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117290</v>
      </c>
      <c r="P190" s="25">
        <v>117290</v>
      </c>
      <c r="Q190" s="25">
        <v>117290</v>
      </c>
      <c r="R190" s="26">
        <v>117289.8</v>
      </c>
      <c r="S190" s="27">
        <v>0</v>
      </c>
    </row>
    <row r="191" spans="1:19" ht="15.75">
      <c r="A191" s="1">
        <f t="shared" si="2"/>
        <v>179</v>
      </c>
      <c r="B191" s="21" t="s">
        <v>407</v>
      </c>
      <c r="C191" s="22" t="s">
        <v>35</v>
      </c>
      <c r="D191" s="23" t="s">
        <v>408</v>
      </c>
      <c r="E191" s="24" t="s">
        <v>249</v>
      </c>
      <c r="F191" s="25">
        <v>1197215</v>
      </c>
      <c r="G191" s="25">
        <v>1197215</v>
      </c>
      <c r="H191" s="25">
        <v>1197215</v>
      </c>
      <c r="I191" s="25">
        <v>1155803.4099999999</v>
      </c>
      <c r="J191" s="25">
        <v>0</v>
      </c>
      <c r="K191" s="25">
        <v>0</v>
      </c>
      <c r="L191" s="25">
        <v>0</v>
      </c>
      <c r="M191" s="25">
        <v>0</v>
      </c>
      <c r="N191" s="25">
        <v>0</v>
      </c>
      <c r="O191" s="25">
        <v>1197215</v>
      </c>
      <c r="P191" s="25">
        <v>1197215</v>
      </c>
      <c r="Q191" s="25">
        <v>1197215</v>
      </c>
      <c r="R191" s="26">
        <v>1155803.4099999999</v>
      </c>
      <c r="S191" s="27">
        <v>0</v>
      </c>
    </row>
    <row r="192" spans="1:19" ht="15.75">
      <c r="A192" s="1">
        <f t="shared" si="2"/>
        <v>180</v>
      </c>
      <c r="B192" s="21" t="s">
        <v>409</v>
      </c>
      <c r="C192" s="22" t="s">
        <v>35</v>
      </c>
      <c r="D192" s="23" t="s">
        <v>410</v>
      </c>
      <c r="E192" s="24" t="s">
        <v>249</v>
      </c>
      <c r="F192" s="25">
        <v>142615</v>
      </c>
      <c r="G192" s="25">
        <v>142615</v>
      </c>
      <c r="H192" s="25">
        <v>142615</v>
      </c>
      <c r="I192" s="25">
        <v>132140</v>
      </c>
      <c r="J192" s="25">
        <v>0</v>
      </c>
      <c r="K192" s="25">
        <v>0</v>
      </c>
      <c r="L192" s="25">
        <v>0</v>
      </c>
      <c r="M192" s="25">
        <v>0</v>
      </c>
      <c r="N192" s="25">
        <v>0</v>
      </c>
      <c r="O192" s="25">
        <v>142615</v>
      </c>
      <c r="P192" s="25">
        <v>142615</v>
      </c>
      <c r="Q192" s="25">
        <v>142615</v>
      </c>
      <c r="R192" s="26">
        <v>132140</v>
      </c>
      <c r="S192" s="27">
        <v>0</v>
      </c>
    </row>
    <row r="193" spans="1:19" ht="31.5">
      <c r="A193" s="1">
        <f t="shared" si="2"/>
        <v>181</v>
      </c>
      <c r="B193" s="21" t="s">
        <v>411</v>
      </c>
      <c r="C193" s="22" t="s">
        <v>412</v>
      </c>
      <c r="D193" s="23" t="s">
        <v>413</v>
      </c>
      <c r="E193" s="24" t="s">
        <v>249</v>
      </c>
      <c r="F193" s="25">
        <v>142615</v>
      </c>
      <c r="G193" s="25">
        <v>142615</v>
      </c>
      <c r="H193" s="25">
        <v>142615</v>
      </c>
      <c r="I193" s="25">
        <v>132140</v>
      </c>
      <c r="J193" s="25">
        <v>0</v>
      </c>
      <c r="K193" s="25">
        <v>0</v>
      </c>
      <c r="L193" s="25">
        <v>0</v>
      </c>
      <c r="M193" s="25">
        <v>0</v>
      </c>
      <c r="N193" s="25">
        <v>0</v>
      </c>
      <c r="O193" s="25">
        <v>142615</v>
      </c>
      <c r="P193" s="25">
        <v>142615</v>
      </c>
      <c r="Q193" s="25">
        <v>142615</v>
      </c>
      <c r="R193" s="26">
        <v>132140</v>
      </c>
      <c r="S193" s="27">
        <v>0</v>
      </c>
    </row>
    <row r="194" spans="1:19" ht="15.75">
      <c r="A194" s="1">
        <f t="shared" si="2"/>
        <v>182</v>
      </c>
      <c r="B194" s="21" t="s">
        <v>414</v>
      </c>
      <c r="C194" s="22" t="s">
        <v>35</v>
      </c>
      <c r="D194" s="23" t="s">
        <v>415</v>
      </c>
      <c r="E194" s="24" t="s">
        <v>249</v>
      </c>
      <c r="F194" s="25">
        <v>1054600</v>
      </c>
      <c r="G194" s="25">
        <v>1054600</v>
      </c>
      <c r="H194" s="25">
        <v>1054600</v>
      </c>
      <c r="I194" s="25">
        <v>1023663.41</v>
      </c>
      <c r="J194" s="25">
        <v>0</v>
      </c>
      <c r="K194" s="25">
        <v>0</v>
      </c>
      <c r="L194" s="25">
        <v>0</v>
      </c>
      <c r="M194" s="25">
        <v>0</v>
      </c>
      <c r="N194" s="25">
        <v>0</v>
      </c>
      <c r="O194" s="25">
        <v>1054600</v>
      </c>
      <c r="P194" s="25">
        <v>1054600</v>
      </c>
      <c r="Q194" s="25">
        <v>1054600</v>
      </c>
      <c r="R194" s="26">
        <v>1023663.41</v>
      </c>
      <c r="S194" s="27">
        <v>0</v>
      </c>
    </row>
    <row r="195" spans="1:19" ht="31.5">
      <c r="A195" s="1">
        <f t="shared" si="2"/>
        <v>183</v>
      </c>
      <c r="B195" s="21" t="s">
        <v>416</v>
      </c>
      <c r="C195" s="22" t="s">
        <v>412</v>
      </c>
      <c r="D195" s="23" t="s">
        <v>417</v>
      </c>
      <c r="E195" s="24" t="s">
        <v>249</v>
      </c>
      <c r="F195" s="25">
        <v>1054600</v>
      </c>
      <c r="G195" s="25">
        <v>1054600</v>
      </c>
      <c r="H195" s="25">
        <v>1054600</v>
      </c>
      <c r="I195" s="25">
        <v>1023663.41</v>
      </c>
      <c r="J195" s="25">
        <v>0</v>
      </c>
      <c r="K195" s="25">
        <v>0</v>
      </c>
      <c r="L195" s="25">
        <v>0</v>
      </c>
      <c r="M195" s="25">
        <v>0</v>
      </c>
      <c r="N195" s="25">
        <v>0</v>
      </c>
      <c r="O195" s="25">
        <v>1054600</v>
      </c>
      <c r="P195" s="25">
        <v>1054600</v>
      </c>
      <c r="Q195" s="25">
        <v>1054600</v>
      </c>
      <c r="R195" s="26">
        <v>1023663.41</v>
      </c>
      <c r="S195" s="27">
        <v>0</v>
      </c>
    </row>
    <row r="196" spans="1:19" ht="15.75">
      <c r="A196" s="1">
        <f t="shared" si="2"/>
        <v>184</v>
      </c>
      <c r="B196" s="21" t="s">
        <v>418</v>
      </c>
      <c r="C196" s="22" t="s">
        <v>35</v>
      </c>
      <c r="D196" s="23" t="s">
        <v>419</v>
      </c>
      <c r="E196" s="24" t="s">
        <v>249</v>
      </c>
      <c r="F196" s="25">
        <v>2402288.02</v>
      </c>
      <c r="G196" s="25">
        <v>2402288.02</v>
      </c>
      <c r="H196" s="25">
        <v>2402288.02</v>
      </c>
      <c r="I196" s="25">
        <v>2215935.77</v>
      </c>
      <c r="J196" s="25">
        <v>954628</v>
      </c>
      <c r="K196" s="25">
        <v>954628</v>
      </c>
      <c r="L196" s="25">
        <v>1197702</v>
      </c>
      <c r="M196" s="25">
        <v>1151548.6599999999</v>
      </c>
      <c r="N196" s="25">
        <v>0</v>
      </c>
      <c r="O196" s="25">
        <v>3356916.02</v>
      </c>
      <c r="P196" s="25">
        <v>3356916.02</v>
      </c>
      <c r="Q196" s="25">
        <v>3599990.02</v>
      </c>
      <c r="R196" s="26">
        <v>3367484.43</v>
      </c>
      <c r="S196" s="27">
        <v>0</v>
      </c>
    </row>
    <row r="197" spans="1:19" ht="15.75">
      <c r="A197" s="1">
        <f t="shared" si="2"/>
        <v>185</v>
      </c>
      <c r="B197" s="21" t="s">
        <v>420</v>
      </c>
      <c r="C197" s="22" t="s">
        <v>421</v>
      </c>
      <c r="D197" s="23" t="s">
        <v>422</v>
      </c>
      <c r="E197" s="24" t="s">
        <v>249</v>
      </c>
      <c r="F197" s="25">
        <v>2402288.02</v>
      </c>
      <c r="G197" s="25">
        <v>2402288.02</v>
      </c>
      <c r="H197" s="25">
        <v>2402288.02</v>
      </c>
      <c r="I197" s="25">
        <v>2215935.77</v>
      </c>
      <c r="J197" s="25">
        <v>954628</v>
      </c>
      <c r="K197" s="25">
        <v>954628</v>
      </c>
      <c r="L197" s="25">
        <v>1197702</v>
      </c>
      <c r="M197" s="25">
        <v>1151548.6599999999</v>
      </c>
      <c r="N197" s="25">
        <v>0</v>
      </c>
      <c r="O197" s="25">
        <v>3356916.02</v>
      </c>
      <c r="P197" s="25">
        <v>3356916.02</v>
      </c>
      <c r="Q197" s="25">
        <v>3599990.02</v>
      </c>
      <c r="R197" s="26">
        <v>3367484.43</v>
      </c>
      <c r="S197" s="27">
        <v>0</v>
      </c>
    </row>
    <row r="198" spans="1:19" ht="15.75">
      <c r="A198" s="1">
        <f t="shared" si="2"/>
        <v>186</v>
      </c>
      <c r="B198" s="21" t="s">
        <v>423</v>
      </c>
      <c r="C198" s="22" t="s">
        <v>35</v>
      </c>
      <c r="D198" s="23" t="s">
        <v>424</v>
      </c>
      <c r="E198" s="24" t="s">
        <v>249</v>
      </c>
      <c r="F198" s="25">
        <v>3321810.64</v>
      </c>
      <c r="G198" s="25">
        <v>3321810.64</v>
      </c>
      <c r="H198" s="25">
        <v>3321810.64</v>
      </c>
      <c r="I198" s="25">
        <v>3128197.78</v>
      </c>
      <c r="J198" s="25">
        <v>4598305</v>
      </c>
      <c r="K198" s="25">
        <v>4598305</v>
      </c>
      <c r="L198" s="25">
        <v>4603305</v>
      </c>
      <c r="M198" s="25">
        <v>4547200.95</v>
      </c>
      <c r="N198" s="25">
        <v>0</v>
      </c>
      <c r="O198" s="25">
        <v>7920115.6399999997</v>
      </c>
      <c r="P198" s="25">
        <v>7920115.6399999997</v>
      </c>
      <c r="Q198" s="25">
        <v>7925115.6399999997</v>
      </c>
      <c r="R198" s="26">
        <v>7675398.7300000004</v>
      </c>
      <c r="S198" s="27">
        <v>0</v>
      </c>
    </row>
    <row r="199" spans="1:19" ht="31.5">
      <c r="A199" s="1">
        <f t="shared" si="2"/>
        <v>187</v>
      </c>
      <c r="B199" s="21" t="s">
        <v>425</v>
      </c>
      <c r="C199" s="22" t="s">
        <v>35</v>
      </c>
      <c r="D199" s="23" t="s">
        <v>426</v>
      </c>
      <c r="E199" s="24" t="s">
        <v>249</v>
      </c>
      <c r="F199" s="25">
        <v>133950</v>
      </c>
      <c r="G199" s="25">
        <v>133950</v>
      </c>
      <c r="H199" s="25">
        <v>133950</v>
      </c>
      <c r="I199" s="25">
        <v>122935.24</v>
      </c>
      <c r="J199" s="25">
        <v>0</v>
      </c>
      <c r="K199" s="25">
        <v>0</v>
      </c>
      <c r="L199" s="25">
        <v>0</v>
      </c>
      <c r="M199" s="25">
        <v>0</v>
      </c>
      <c r="N199" s="25">
        <v>0</v>
      </c>
      <c r="O199" s="25">
        <v>133950</v>
      </c>
      <c r="P199" s="25">
        <v>133950</v>
      </c>
      <c r="Q199" s="25">
        <v>133950</v>
      </c>
      <c r="R199" s="26">
        <v>122935.24</v>
      </c>
      <c r="S199" s="27">
        <v>0</v>
      </c>
    </row>
    <row r="200" spans="1:19" ht="15.75">
      <c r="A200" s="1">
        <f t="shared" si="2"/>
        <v>188</v>
      </c>
      <c r="B200" s="21" t="s">
        <v>427</v>
      </c>
      <c r="C200" s="22" t="s">
        <v>428</v>
      </c>
      <c r="D200" s="23" t="s">
        <v>429</v>
      </c>
      <c r="E200" s="24" t="s">
        <v>249</v>
      </c>
      <c r="F200" s="25">
        <v>133950</v>
      </c>
      <c r="G200" s="25">
        <v>133950</v>
      </c>
      <c r="H200" s="25">
        <v>133950</v>
      </c>
      <c r="I200" s="25">
        <v>122935.24</v>
      </c>
      <c r="J200" s="25">
        <v>0</v>
      </c>
      <c r="K200" s="25">
        <v>0</v>
      </c>
      <c r="L200" s="25">
        <v>0</v>
      </c>
      <c r="M200" s="25">
        <v>0</v>
      </c>
      <c r="N200" s="25">
        <v>0</v>
      </c>
      <c r="O200" s="25">
        <v>133950</v>
      </c>
      <c r="P200" s="25">
        <v>133950</v>
      </c>
      <c r="Q200" s="25">
        <v>133950</v>
      </c>
      <c r="R200" s="26">
        <v>122935.24</v>
      </c>
      <c r="S200" s="27">
        <v>0</v>
      </c>
    </row>
    <row r="201" spans="1:19" ht="15.75">
      <c r="A201" s="1">
        <f t="shared" si="2"/>
        <v>189</v>
      </c>
      <c r="B201" s="21" t="s">
        <v>430</v>
      </c>
      <c r="C201" s="22" t="s">
        <v>35</v>
      </c>
      <c r="D201" s="23" t="s">
        <v>431</v>
      </c>
      <c r="E201" s="24" t="s">
        <v>249</v>
      </c>
      <c r="F201" s="25">
        <v>0</v>
      </c>
      <c r="G201" s="25">
        <v>0</v>
      </c>
      <c r="H201" s="25">
        <v>0</v>
      </c>
      <c r="I201" s="25">
        <v>0</v>
      </c>
      <c r="J201" s="25">
        <v>100000</v>
      </c>
      <c r="K201" s="25">
        <v>100000</v>
      </c>
      <c r="L201" s="25">
        <v>100000</v>
      </c>
      <c r="M201" s="25">
        <v>100000</v>
      </c>
      <c r="N201" s="25">
        <v>0</v>
      </c>
      <c r="O201" s="25">
        <v>100000</v>
      </c>
      <c r="P201" s="25">
        <v>100000</v>
      </c>
      <c r="Q201" s="25">
        <v>100000</v>
      </c>
      <c r="R201" s="26">
        <v>100000</v>
      </c>
      <c r="S201" s="27">
        <v>0</v>
      </c>
    </row>
    <row r="202" spans="1:19" ht="15.75">
      <c r="A202" s="1">
        <f t="shared" si="2"/>
        <v>190</v>
      </c>
      <c r="B202" s="21" t="s">
        <v>432</v>
      </c>
      <c r="C202" s="22" t="s">
        <v>433</v>
      </c>
      <c r="D202" s="23" t="s">
        <v>434</v>
      </c>
      <c r="E202" s="24" t="s">
        <v>249</v>
      </c>
      <c r="F202" s="25">
        <v>0</v>
      </c>
      <c r="G202" s="25">
        <v>0</v>
      </c>
      <c r="H202" s="25">
        <v>0</v>
      </c>
      <c r="I202" s="25">
        <v>0</v>
      </c>
      <c r="J202" s="25">
        <v>100000</v>
      </c>
      <c r="K202" s="25">
        <v>100000</v>
      </c>
      <c r="L202" s="25">
        <v>100000</v>
      </c>
      <c r="M202" s="25">
        <v>100000</v>
      </c>
      <c r="N202" s="25">
        <v>0</v>
      </c>
      <c r="O202" s="25">
        <v>100000</v>
      </c>
      <c r="P202" s="25">
        <v>100000</v>
      </c>
      <c r="Q202" s="25">
        <v>100000</v>
      </c>
      <c r="R202" s="26">
        <v>100000</v>
      </c>
      <c r="S202" s="27">
        <v>0</v>
      </c>
    </row>
    <row r="203" spans="1:19" ht="15.75">
      <c r="A203" s="1">
        <f t="shared" si="2"/>
        <v>191</v>
      </c>
      <c r="B203" s="21" t="s">
        <v>435</v>
      </c>
      <c r="C203" s="22" t="s">
        <v>35</v>
      </c>
      <c r="D203" s="23" t="s">
        <v>436</v>
      </c>
      <c r="E203" s="24" t="s">
        <v>249</v>
      </c>
      <c r="F203" s="25">
        <v>90000</v>
      </c>
      <c r="G203" s="25">
        <v>90000</v>
      </c>
      <c r="H203" s="25">
        <v>90000</v>
      </c>
      <c r="I203" s="25">
        <v>54693.34</v>
      </c>
      <c r="J203" s="25">
        <v>3684405</v>
      </c>
      <c r="K203" s="25">
        <v>3684405</v>
      </c>
      <c r="L203" s="25">
        <v>3684405</v>
      </c>
      <c r="M203" s="25">
        <v>3633550.76</v>
      </c>
      <c r="N203" s="25">
        <v>0</v>
      </c>
      <c r="O203" s="25">
        <v>3774405</v>
      </c>
      <c r="P203" s="25">
        <v>3774405</v>
      </c>
      <c r="Q203" s="25">
        <v>3774405</v>
      </c>
      <c r="R203" s="26">
        <v>3688244.1</v>
      </c>
      <c r="S203" s="27">
        <v>0</v>
      </c>
    </row>
    <row r="204" spans="1:19" ht="15.75">
      <c r="A204" s="1">
        <f t="shared" si="2"/>
        <v>192</v>
      </c>
      <c r="B204" s="21" t="s">
        <v>437</v>
      </c>
      <c r="C204" s="22" t="s">
        <v>438</v>
      </c>
      <c r="D204" s="23" t="s">
        <v>439</v>
      </c>
      <c r="E204" s="24" t="s">
        <v>249</v>
      </c>
      <c r="F204" s="25">
        <v>0</v>
      </c>
      <c r="G204" s="25">
        <v>0</v>
      </c>
      <c r="H204" s="25">
        <v>0</v>
      </c>
      <c r="I204" s="25">
        <v>0</v>
      </c>
      <c r="J204" s="25">
        <v>662684</v>
      </c>
      <c r="K204" s="25">
        <v>662684</v>
      </c>
      <c r="L204" s="25">
        <v>662684</v>
      </c>
      <c r="M204" s="25">
        <v>662683.19999999995</v>
      </c>
      <c r="N204" s="25">
        <v>0</v>
      </c>
      <c r="O204" s="25">
        <v>662684</v>
      </c>
      <c r="P204" s="25">
        <v>662684</v>
      </c>
      <c r="Q204" s="25">
        <v>662684</v>
      </c>
      <c r="R204" s="26">
        <v>662683.19999999995</v>
      </c>
      <c r="S204" s="27">
        <v>0</v>
      </c>
    </row>
    <row r="205" spans="1:19" ht="31.5">
      <c r="A205" s="1">
        <f t="shared" si="2"/>
        <v>193</v>
      </c>
      <c r="B205" s="21" t="s">
        <v>440</v>
      </c>
      <c r="C205" s="22" t="s">
        <v>438</v>
      </c>
      <c r="D205" s="23" t="s">
        <v>441</v>
      </c>
      <c r="E205" s="24" t="s">
        <v>249</v>
      </c>
      <c r="F205" s="25">
        <v>90000</v>
      </c>
      <c r="G205" s="25">
        <v>90000</v>
      </c>
      <c r="H205" s="25">
        <v>90000</v>
      </c>
      <c r="I205" s="25">
        <v>54693.34</v>
      </c>
      <c r="J205" s="25">
        <v>0</v>
      </c>
      <c r="K205" s="25">
        <v>0</v>
      </c>
      <c r="L205" s="25">
        <v>0</v>
      </c>
      <c r="M205" s="25">
        <v>0</v>
      </c>
      <c r="N205" s="25">
        <v>0</v>
      </c>
      <c r="O205" s="25">
        <v>90000</v>
      </c>
      <c r="P205" s="25">
        <v>90000</v>
      </c>
      <c r="Q205" s="25">
        <v>90000</v>
      </c>
      <c r="R205" s="26">
        <v>54693.34</v>
      </c>
      <c r="S205" s="27">
        <v>0</v>
      </c>
    </row>
    <row r="206" spans="1:19" ht="31.5">
      <c r="A206" s="1">
        <f t="shared" ref="A206:A269" si="3">A205+1</f>
        <v>194</v>
      </c>
      <c r="B206" s="21" t="s">
        <v>442</v>
      </c>
      <c r="C206" s="22" t="s">
        <v>443</v>
      </c>
      <c r="D206" s="23" t="s">
        <v>444</v>
      </c>
      <c r="E206" s="24" t="s">
        <v>249</v>
      </c>
      <c r="F206" s="25">
        <v>0</v>
      </c>
      <c r="G206" s="25">
        <v>0</v>
      </c>
      <c r="H206" s="25">
        <v>0</v>
      </c>
      <c r="I206" s="25">
        <v>0</v>
      </c>
      <c r="J206" s="25">
        <v>3021721</v>
      </c>
      <c r="K206" s="25">
        <v>3021721</v>
      </c>
      <c r="L206" s="25">
        <v>3021721</v>
      </c>
      <c r="M206" s="25">
        <v>2970867.56</v>
      </c>
      <c r="N206" s="25">
        <v>0</v>
      </c>
      <c r="O206" s="25">
        <v>3021721</v>
      </c>
      <c r="P206" s="25">
        <v>3021721</v>
      </c>
      <c r="Q206" s="25">
        <v>3021721</v>
      </c>
      <c r="R206" s="26">
        <v>2970867.56</v>
      </c>
      <c r="S206" s="27">
        <v>0</v>
      </c>
    </row>
    <row r="207" spans="1:19" ht="31.5">
      <c r="A207" s="1">
        <f t="shared" si="3"/>
        <v>195</v>
      </c>
      <c r="B207" s="21" t="s">
        <v>445</v>
      </c>
      <c r="C207" s="22" t="s">
        <v>35</v>
      </c>
      <c r="D207" s="23" t="s">
        <v>446</v>
      </c>
      <c r="E207" s="24" t="s">
        <v>249</v>
      </c>
      <c r="F207" s="25">
        <v>3067860.64</v>
      </c>
      <c r="G207" s="25">
        <v>3067860.64</v>
      </c>
      <c r="H207" s="25">
        <v>3067860.64</v>
      </c>
      <c r="I207" s="25">
        <v>2935569.2</v>
      </c>
      <c r="J207" s="25">
        <v>807900</v>
      </c>
      <c r="K207" s="25">
        <v>807900</v>
      </c>
      <c r="L207" s="25">
        <v>812900</v>
      </c>
      <c r="M207" s="25">
        <v>808650.19</v>
      </c>
      <c r="N207" s="25">
        <v>0</v>
      </c>
      <c r="O207" s="25">
        <v>3875760.64</v>
      </c>
      <c r="P207" s="25">
        <v>3875760.64</v>
      </c>
      <c r="Q207" s="25">
        <v>3880760.64</v>
      </c>
      <c r="R207" s="26">
        <v>3744219.39</v>
      </c>
      <c r="S207" s="27">
        <v>0</v>
      </c>
    </row>
    <row r="208" spans="1:19" ht="31.5">
      <c r="A208" s="1">
        <f t="shared" si="3"/>
        <v>196</v>
      </c>
      <c r="B208" s="21" t="s">
        <v>447</v>
      </c>
      <c r="C208" s="22" t="s">
        <v>35</v>
      </c>
      <c r="D208" s="23" t="s">
        <v>448</v>
      </c>
      <c r="E208" s="24" t="s">
        <v>249</v>
      </c>
      <c r="F208" s="25">
        <v>3067860.64</v>
      </c>
      <c r="G208" s="25">
        <v>3067860.64</v>
      </c>
      <c r="H208" s="25">
        <v>3067860.64</v>
      </c>
      <c r="I208" s="25">
        <v>2935569.2</v>
      </c>
      <c r="J208" s="25">
        <v>807900</v>
      </c>
      <c r="K208" s="25">
        <v>807900</v>
      </c>
      <c r="L208" s="25">
        <v>812900</v>
      </c>
      <c r="M208" s="25">
        <v>808650.19</v>
      </c>
      <c r="N208" s="25">
        <v>0</v>
      </c>
      <c r="O208" s="25">
        <v>3875760.64</v>
      </c>
      <c r="P208" s="25">
        <v>3875760.64</v>
      </c>
      <c r="Q208" s="25">
        <v>3880760.64</v>
      </c>
      <c r="R208" s="26">
        <v>3744219.39</v>
      </c>
      <c r="S208" s="27">
        <v>0</v>
      </c>
    </row>
    <row r="209" spans="1:19" ht="47.25">
      <c r="A209" s="1">
        <f t="shared" si="3"/>
        <v>197</v>
      </c>
      <c r="B209" s="21" t="s">
        <v>449</v>
      </c>
      <c r="C209" s="22" t="s">
        <v>450</v>
      </c>
      <c r="D209" s="23" t="s">
        <v>451</v>
      </c>
      <c r="E209" s="24" t="s">
        <v>249</v>
      </c>
      <c r="F209" s="25">
        <v>3067860.64</v>
      </c>
      <c r="G209" s="25">
        <v>3067860.64</v>
      </c>
      <c r="H209" s="25">
        <v>3067860.64</v>
      </c>
      <c r="I209" s="25">
        <v>2935569.2</v>
      </c>
      <c r="J209" s="25">
        <v>807900</v>
      </c>
      <c r="K209" s="25">
        <v>807900</v>
      </c>
      <c r="L209" s="25">
        <v>812900</v>
      </c>
      <c r="M209" s="25">
        <v>808650.19</v>
      </c>
      <c r="N209" s="25">
        <v>0</v>
      </c>
      <c r="O209" s="25">
        <v>3875760.64</v>
      </c>
      <c r="P209" s="25">
        <v>3875760.64</v>
      </c>
      <c r="Q209" s="25">
        <v>3880760.64</v>
      </c>
      <c r="R209" s="26">
        <v>3744219.39</v>
      </c>
      <c r="S209" s="27">
        <v>0</v>
      </c>
    </row>
    <row r="210" spans="1:19" ht="31.5">
      <c r="A210" s="1">
        <f t="shared" si="3"/>
        <v>198</v>
      </c>
      <c r="B210" s="21" t="s">
        <v>452</v>
      </c>
      <c r="C210" s="22" t="s">
        <v>35</v>
      </c>
      <c r="D210" s="23" t="s">
        <v>453</v>
      </c>
      <c r="E210" s="24" t="s">
        <v>249</v>
      </c>
      <c r="F210" s="25">
        <v>30000</v>
      </c>
      <c r="G210" s="25">
        <v>30000</v>
      </c>
      <c r="H210" s="25">
        <v>30000</v>
      </c>
      <c r="I210" s="25">
        <v>15000</v>
      </c>
      <c r="J210" s="25">
        <v>6000</v>
      </c>
      <c r="K210" s="25">
        <v>6000</v>
      </c>
      <c r="L210" s="25">
        <v>6000</v>
      </c>
      <c r="M210" s="25">
        <v>5000</v>
      </c>
      <c r="N210" s="25">
        <v>0</v>
      </c>
      <c r="O210" s="25">
        <v>36000</v>
      </c>
      <c r="P210" s="25">
        <v>36000</v>
      </c>
      <c r="Q210" s="25">
        <v>36000</v>
      </c>
      <c r="R210" s="26">
        <v>20000</v>
      </c>
      <c r="S210" s="27">
        <v>0</v>
      </c>
    </row>
    <row r="211" spans="1:19" ht="31.5">
      <c r="A211" s="1">
        <f t="shared" si="3"/>
        <v>199</v>
      </c>
      <c r="B211" s="21" t="s">
        <v>454</v>
      </c>
      <c r="C211" s="22" t="s">
        <v>443</v>
      </c>
      <c r="D211" s="23" t="s">
        <v>455</v>
      </c>
      <c r="E211" s="24" t="s">
        <v>249</v>
      </c>
      <c r="F211" s="25">
        <v>0</v>
      </c>
      <c r="G211" s="25">
        <v>0</v>
      </c>
      <c r="H211" s="25">
        <v>0</v>
      </c>
      <c r="I211" s="25">
        <v>0</v>
      </c>
      <c r="J211" s="25">
        <v>6000</v>
      </c>
      <c r="K211" s="25">
        <v>6000</v>
      </c>
      <c r="L211" s="25">
        <v>6000</v>
      </c>
      <c r="M211" s="25">
        <v>5000</v>
      </c>
      <c r="N211" s="25">
        <v>0</v>
      </c>
      <c r="O211" s="25">
        <v>6000</v>
      </c>
      <c r="P211" s="25">
        <v>6000</v>
      </c>
      <c r="Q211" s="25">
        <v>6000</v>
      </c>
      <c r="R211" s="26">
        <v>5000</v>
      </c>
      <c r="S211" s="27">
        <v>0</v>
      </c>
    </row>
    <row r="212" spans="1:19" ht="15.75">
      <c r="A212" s="1">
        <f t="shared" si="3"/>
        <v>200</v>
      </c>
      <c r="B212" s="21" t="s">
        <v>456</v>
      </c>
      <c r="C212" s="22" t="s">
        <v>35</v>
      </c>
      <c r="D212" s="23" t="s">
        <v>457</v>
      </c>
      <c r="E212" s="24" t="s">
        <v>249</v>
      </c>
      <c r="F212" s="25">
        <v>30000</v>
      </c>
      <c r="G212" s="25">
        <v>30000</v>
      </c>
      <c r="H212" s="25">
        <v>30000</v>
      </c>
      <c r="I212" s="25">
        <v>15000</v>
      </c>
      <c r="J212" s="25">
        <v>0</v>
      </c>
      <c r="K212" s="25">
        <v>0</v>
      </c>
      <c r="L212" s="25">
        <v>0</v>
      </c>
      <c r="M212" s="25">
        <v>0</v>
      </c>
      <c r="N212" s="25">
        <v>0</v>
      </c>
      <c r="O212" s="25">
        <v>30000</v>
      </c>
      <c r="P212" s="25">
        <v>30000</v>
      </c>
      <c r="Q212" s="25">
        <v>30000</v>
      </c>
      <c r="R212" s="26">
        <v>15000</v>
      </c>
      <c r="S212" s="27">
        <v>0</v>
      </c>
    </row>
    <row r="213" spans="1:19" ht="15.75">
      <c r="A213" s="1">
        <f t="shared" si="3"/>
        <v>201</v>
      </c>
      <c r="B213" s="21" t="s">
        <v>458</v>
      </c>
      <c r="C213" s="22" t="s">
        <v>443</v>
      </c>
      <c r="D213" s="23" t="s">
        <v>459</v>
      </c>
      <c r="E213" s="24" t="s">
        <v>249</v>
      </c>
      <c r="F213" s="25">
        <v>30000</v>
      </c>
      <c r="G213" s="25">
        <v>30000</v>
      </c>
      <c r="H213" s="25">
        <v>30000</v>
      </c>
      <c r="I213" s="25">
        <v>15000</v>
      </c>
      <c r="J213" s="25">
        <v>0</v>
      </c>
      <c r="K213" s="25">
        <v>0</v>
      </c>
      <c r="L213" s="25">
        <v>0</v>
      </c>
      <c r="M213" s="25">
        <v>0</v>
      </c>
      <c r="N213" s="25">
        <v>0</v>
      </c>
      <c r="O213" s="25">
        <v>30000</v>
      </c>
      <c r="P213" s="25">
        <v>30000</v>
      </c>
      <c r="Q213" s="25">
        <v>30000</v>
      </c>
      <c r="R213" s="26">
        <v>15000</v>
      </c>
      <c r="S213" s="27">
        <v>0</v>
      </c>
    </row>
    <row r="214" spans="1:19" ht="15.75">
      <c r="A214" s="1">
        <f t="shared" si="3"/>
        <v>202</v>
      </c>
      <c r="B214" s="21" t="s">
        <v>460</v>
      </c>
      <c r="C214" s="22" t="s">
        <v>35</v>
      </c>
      <c r="D214" s="23" t="s">
        <v>461</v>
      </c>
      <c r="E214" s="24" t="s">
        <v>249</v>
      </c>
      <c r="F214" s="25">
        <v>282597</v>
      </c>
      <c r="G214" s="25">
        <v>282597</v>
      </c>
      <c r="H214" s="25">
        <v>270597</v>
      </c>
      <c r="I214" s="25">
        <v>260596.1</v>
      </c>
      <c r="J214" s="25">
        <v>2782369.36</v>
      </c>
      <c r="K214" s="25">
        <v>2782369.36</v>
      </c>
      <c r="L214" s="25">
        <v>2782369.36</v>
      </c>
      <c r="M214" s="25">
        <v>2278611.2400000002</v>
      </c>
      <c r="N214" s="25">
        <v>0</v>
      </c>
      <c r="O214" s="25">
        <v>3064966.36</v>
      </c>
      <c r="P214" s="25">
        <v>3064966.36</v>
      </c>
      <c r="Q214" s="25">
        <v>3052966.36</v>
      </c>
      <c r="R214" s="26">
        <v>2539207.34</v>
      </c>
      <c r="S214" s="27">
        <v>0</v>
      </c>
    </row>
    <row r="215" spans="1:19" ht="31.5">
      <c r="A215" s="1">
        <f t="shared" si="3"/>
        <v>203</v>
      </c>
      <c r="B215" s="21" t="s">
        <v>462</v>
      </c>
      <c r="C215" s="22" t="s">
        <v>35</v>
      </c>
      <c r="D215" s="23" t="s">
        <v>463</v>
      </c>
      <c r="E215" s="24" t="s">
        <v>249</v>
      </c>
      <c r="F215" s="25">
        <v>30000</v>
      </c>
      <c r="G215" s="25">
        <v>30000</v>
      </c>
      <c r="H215" s="25">
        <v>30000</v>
      </c>
      <c r="I215" s="25">
        <v>30000</v>
      </c>
      <c r="J215" s="25">
        <v>0</v>
      </c>
      <c r="K215" s="25">
        <v>0</v>
      </c>
      <c r="L215" s="25">
        <v>0</v>
      </c>
      <c r="M215" s="25">
        <v>0</v>
      </c>
      <c r="N215" s="25">
        <v>0</v>
      </c>
      <c r="O215" s="25">
        <v>30000</v>
      </c>
      <c r="P215" s="25">
        <v>30000</v>
      </c>
      <c r="Q215" s="25">
        <v>30000</v>
      </c>
      <c r="R215" s="26">
        <v>30000</v>
      </c>
      <c r="S215" s="27">
        <v>0</v>
      </c>
    </row>
    <row r="216" spans="1:19" ht="31.5">
      <c r="A216" s="1">
        <f t="shared" si="3"/>
        <v>204</v>
      </c>
      <c r="B216" s="21" t="s">
        <v>464</v>
      </c>
      <c r="C216" s="22" t="s">
        <v>465</v>
      </c>
      <c r="D216" s="23" t="s">
        <v>466</v>
      </c>
      <c r="E216" s="24" t="s">
        <v>249</v>
      </c>
      <c r="F216" s="25">
        <v>30000</v>
      </c>
      <c r="G216" s="25">
        <v>30000</v>
      </c>
      <c r="H216" s="25">
        <v>30000</v>
      </c>
      <c r="I216" s="25">
        <v>30000</v>
      </c>
      <c r="J216" s="25">
        <v>0</v>
      </c>
      <c r="K216" s="25">
        <v>0</v>
      </c>
      <c r="L216" s="25">
        <v>0</v>
      </c>
      <c r="M216" s="25">
        <v>0</v>
      </c>
      <c r="N216" s="25">
        <v>0</v>
      </c>
      <c r="O216" s="25">
        <v>30000</v>
      </c>
      <c r="P216" s="25">
        <v>30000</v>
      </c>
      <c r="Q216" s="25">
        <v>30000</v>
      </c>
      <c r="R216" s="26">
        <v>30000</v>
      </c>
      <c r="S216" s="27">
        <v>0</v>
      </c>
    </row>
    <row r="217" spans="1:19" ht="15.75">
      <c r="A217" s="1">
        <f t="shared" si="3"/>
        <v>205</v>
      </c>
      <c r="B217" s="21" t="s">
        <v>467</v>
      </c>
      <c r="C217" s="22" t="s">
        <v>35</v>
      </c>
      <c r="D217" s="23" t="s">
        <v>468</v>
      </c>
      <c r="E217" s="24" t="s">
        <v>249</v>
      </c>
      <c r="F217" s="25">
        <v>46000</v>
      </c>
      <c r="G217" s="25">
        <v>46000</v>
      </c>
      <c r="H217" s="25">
        <v>46000</v>
      </c>
      <c r="I217" s="25">
        <v>36000</v>
      </c>
      <c r="J217" s="25">
        <v>0</v>
      </c>
      <c r="K217" s="25">
        <v>0</v>
      </c>
      <c r="L217" s="25">
        <v>0</v>
      </c>
      <c r="M217" s="25">
        <v>0</v>
      </c>
      <c r="N217" s="25">
        <v>0</v>
      </c>
      <c r="O217" s="25">
        <v>46000</v>
      </c>
      <c r="P217" s="25">
        <v>46000</v>
      </c>
      <c r="Q217" s="25">
        <v>46000</v>
      </c>
      <c r="R217" s="26">
        <v>36000</v>
      </c>
      <c r="S217" s="27">
        <v>0</v>
      </c>
    </row>
    <row r="218" spans="1:19" ht="31.5">
      <c r="A218" s="1">
        <f t="shared" si="3"/>
        <v>206</v>
      </c>
      <c r="B218" s="21" t="s">
        <v>469</v>
      </c>
      <c r="C218" s="22" t="s">
        <v>470</v>
      </c>
      <c r="D218" s="23" t="s">
        <v>471</v>
      </c>
      <c r="E218" s="24" t="s">
        <v>249</v>
      </c>
      <c r="F218" s="25">
        <v>46000</v>
      </c>
      <c r="G218" s="25">
        <v>46000</v>
      </c>
      <c r="H218" s="25">
        <v>46000</v>
      </c>
      <c r="I218" s="25">
        <v>36000</v>
      </c>
      <c r="J218" s="25">
        <v>0</v>
      </c>
      <c r="K218" s="25">
        <v>0</v>
      </c>
      <c r="L218" s="25">
        <v>0</v>
      </c>
      <c r="M218" s="25">
        <v>0</v>
      </c>
      <c r="N218" s="25">
        <v>0</v>
      </c>
      <c r="O218" s="25">
        <v>46000</v>
      </c>
      <c r="P218" s="25">
        <v>46000</v>
      </c>
      <c r="Q218" s="25">
        <v>46000</v>
      </c>
      <c r="R218" s="26">
        <v>36000</v>
      </c>
      <c r="S218" s="27">
        <v>0</v>
      </c>
    </row>
    <row r="219" spans="1:19" ht="15.75">
      <c r="A219" s="1">
        <f t="shared" si="3"/>
        <v>207</v>
      </c>
      <c r="B219" s="21" t="s">
        <v>472</v>
      </c>
      <c r="C219" s="22" t="s">
        <v>35</v>
      </c>
      <c r="D219" s="23" t="s">
        <v>473</v>
      </c>
      <c r="E219" s="24" t="s">
        <v>249</v>
      </c>
      <c r="F219" s="25">
        <v>107597</v>
      </c>
      <c r="G219" s="25">
        <v>107597</v>
      </c>
      <c r="H219" s="25">
        <v>107597</v>
      </c>
      <c r="I219" s="25">
        <v>107596.1</v>
      </c>
      <c r="J219" s="25">
        <v>2782369.36</v>
      </c>
      <c r="K219" s="25">
        <v>2782369.36</v>
      </c>
      <c r="L219" s="25">
        <v>2782369.36</v>
      </c>
      <c r="M219" s="25">
        <v>2278611.2400000002</v>
      </c>
      <c r="N219" s="25">
        <v>0</v>
      </c>
      <c r="O219" s="25">
        <v>2889966.36</v>
      </c>
      <c r="P219" s="25">
        <v>2889966.36</v>
      </c>
      <c r="Q219" s="25">
        <v>2889966.36</v>
      </c>
      <c r="R219" s="26">
        <v>2386207.34</v>
      </c>
      <c r="S219" s="27">
        <v>0</v>
      </c>
    </row>
    <row r="220" spans="1:19" ht="31.5">
      <c r="A220" s="1">
        <f t="shared" si="3"/>
        <v>208</v>
      </c>
      <c r="B220" s="21" t="s">
        <v>474</v>
      </c>
      <c r="C220" s="22" t="s">
        <v>35</v>
      </c>
      <c r="D220" s="23" t="s">
        <v>475</v>
      </c>
      <c r="E220" s="24" t="s">
        <v>249</v>
      </c>
      <c r="F220" s="25">
        <v>107597</v>
      </c>
      <c r="G220" s="25">
        <v>107597</v>
      </c>
      <c r="H220" s="25">
        <v>107597</v>
      </c>
      <c r="I220" s="25">
        <v>107596.1</v>
      </c>
      <c r="J220" s="25">
        <v>2782369.36</v>
      </c>
      <c r="K220" s="25">
        <v>2782369.36</v>
      </c>
      <c r="L220" s="25">
        <v>2782369.36</v>
      </c>
      <c r="M220" s="25">
        <v>2278611.2400000002</v>
      </c>
      <c r="N220" s="25">
        <v>0</v>
      </c>
      <c r="O220" s="25">
        <v>2889966.36</v>
      </c>
      <c r="P220" s="25">
        <v>2889966.36</v>
      </c>
      <c r="Q220" s="25">
        <v>2889966.36</v>
      </c>
      <c r="R220" s="26">
        <v>2386207.34</v>
      </c>
      <c r="S220" s="27">
        <v>0</v>
      </c>
    </row>
    <row r="221" spans="1:19" ht="31.5">
      <c r="A221" s="1">
        <f t="shared" si="3"/>
        <v>209</v>
      </c>
      <c r="B221" s="21" t="s">
        <v>476</v>
      </c>
      <c r="C221" s="22" t="s">
        <v>477</v>
      </c>
      <c r="D221" s="23" t="s">
        <v>478</v>
      </c>
      <c r="E221" s="24" t="s">
        <v>249</v>
      </c>
      <c r="F221" s="25">
        <v>107597</v>
      </c>
      <c r="G221" s="25">
        <v>107597</v>
      </c>
      <c r="H221" s="25">
        <v>107597</v>
      </c>
      <c r="I221" s="25">
        <v>107596.1</v>
      </c>
      <c r="J221" s="25">
        <v>2763069.36</v>
      </c>
      <c r="K221" s="25">
        <v>2763069.36</v>
      </c>
      <c r="L221" s="25">
        <v>2763069.36</v>
      </c>
      <c r="M221" s="25">
        <v>2278611.2400000002</v>
      </c>
      <c r="N221" s="25">
        <v>0</v>
      </c>
      <c r="O221" s="25">
        <v>2870666.36</v>
      </c>
      <c r="P221" s="25">
        <v>2870666.36</v>
      </c>
      <c r="Q221" s="25">
        <v>2870666.36</v>
      </c>
      <c r="R221" s="26">
        <v>2386207.34</v>
      </c>
      <c r="S221" s="27">
        <v>0</v>
      </c>
    </row>
    <row r="222" spans="1:19" ht="15.75">
      <c r="A222" s="1">
        <f t="shared" si="3"/>
        <v>210</v>
      </c>
      <c r="B222" s="21" t="s">
        <v>479</v>
      </c>
      <c r="C222" s="22" t="s">
        <v>480</v>
      </c>
      <c r="D222" s="23" t="s">
        <v>481</v>
      </c>
      <c r="E222" s="24" t="s">
        <v>249</v>
      </c>
      <c r="F222" s="25">
        <v>0</v>
      </c>
      <c r="G222" s="25">
        <v>0</v>
      </c>
      <c r="H222" s="25">
        <v>0</v>
      </c>
      <c r="I222" s="25">
        <v>0</v>
      </c>
      <c r="J222" s="25">
        <v>19300</v>
      </c>
      <c r="K222" s="25">
        <v>19300</v>
      </c>
      <c r="L222" s="25">
        <v>19300</v>
      </c>
      <c r="M222" s="25">
        <v>0</v>
      </c>
      <c r="N222" s="25">
        <v>0</v>
      </c>
      <c r="O222" s="25">
        <v>19300</v>
      </c>
      <c r="P222" s="25">
        <v>19300</v>
      </c>
      <c r="Q222" s="25">
        <v>19300</v>
      </c>
      <c r="R222" s="26">
        <v>0</v>
      </c>
      <c r="S222" s="27">
        <v>0</v>
      </c>
    </row>
    <row r="223" spans="1:19" ht="15.75">
      <c r="A223" s="1">
        <f t="shared" si="3"/>
        <v>211</v>
      </c>
      <c r="B223" s="21" t="s">
        <v>482</v>
      </c>
      <c r="C223" s="22" t="s">
        <v>35</v>
      </c>
      <c r="D223" s="23" t="s">
        <v>483</v>
      </c>
      <c r="E223" s="24" t="s">
        <v>249</v>
      </c>
      <c r="F223" s="25">
        <v>87000</v>
      </c>
      <c r="G223" s="25">
        <v>87000</v>
      </c>
      <c r="H223" s="25">
        <v>87000</v>
      </c>
      <c r="I223" s="25">
        <v>87000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87000</v>
      </c>
      <c r="P223" s="25">
        <v>87000</v>
      </c>
      <c r="Q223" s="25">
        <v>87000</v>
      </c>
      <c r="R223" s="26">
        <v>87000</v>
      </c>
      <c r="S223" s="27">
        <v>0</v>
      </c>
    </row>
    <row r="224" spans="1:19" ht="15.75">
      <c r="A224" s="1">
        <f t="shared" si="3"/>
        <v>212</v>
      </c>
      <c r="B224" s="21" t="s">
        <v>484</v>
      </c>
      <c r="C224" s="22" t="s">
        <v>485</v>
      </c>
      <c r="D224" s="23" t="s">
        <v>486</v>
      </c>
      <c r="E224" s="24" t="s">
        <v>249</v>
      </c>
      <c r="F224" s="25">
        <v>87000</v>
      </c>
      <c r="G224" s="25">
        <v>87000</v>
      </c>
      <c r="H224" s="25">
        <v>87000</v>
      </c>
      <c r="I224" s="25">
        <v>87000</v>
      </c>
      <c r="J224" s="25">
        <v>0</v>
      </c>
      <c r="K224" s="25">
        <v>0</v>
      </c>
      <c r="L224" s="25">
        <v>0</v>
      </c>
      <c r="M224" s="25">
        <v>0</v>
      </c>
      <c r="N224" s="25">
        <v>0</v>
      </c>
      <c r="O224" s="25">
        <v>87000</v>
      </c>
      <c r="P224" s="25">
        <v>87000</v>
      </c>
      <c r="Q224" s="25">
        <v>87000</v>
      </c>
      <c r="R224" s="26">
        <v>87000</v>
      </c>
      <c r="S224" s="27">
        <v>0</v>
      </c>
    </row>
    <row r="225" spans="1:19" ht="15.75">
      <c r="A225" s="1">
        <f t="shared" si="3"/>
        <v>213</v>
      </c>
      <c r="B225" s="21" t="s">
        <v>487</v>
      </c>
      <c r="C225" s="22" t="s">
        <v>254</v>
      </c>
      <c r="D225" s="23" t="s">
        <v>488</v>
      </c>
      <c r="E225" s="24" t="s">
        <v>249</v>
      </c>
      <c r="F225" s="25">
        <v>12000</v>
      </c>
      <c r="G225" s="25">
        <v>12000</v>
      </c>
      <c r="H225" s="25">
        <v>0</v>
      </c>
      <c r="I225" s="25">
        <v>0</v>
      </c>
      <c r="J225" s="25">
        <v>0</v>
      </c>
      <c r="K225" s="25">
        <v>0</v>
      </c>
      <c r="L225" s="25">
        <v>0</v>
      </c>
      <c r="M225" s="25">
        <v>0</v>
      </c>
      <c r="N225" s="25">
        <v>0</v>
      </c>
      <c r="O225" s="25">
        <v>12000</v>
      </c>
      <c r="P225" s="25">
        <v>12000</v>
      </c>
      <c r="Q225" s="25">
        <v>0</v>
      </c>
      <c r="R225" s="26">
        <v>0</v>
      </c>
      <c r="S225" s="27">
        <v>0</v>
      </c>
    </row>
    <row r="226" spans="1:19" ht="31.5">
      <c r="A226" s="1">
        <f t="shared" si="3"/>
        <v>214</v>
      </c>
      <c r="B226" s="21" t="s">
        <v>489</v>
      </c>
      <c r="C226" s="22" t="s">
        <v>35</v>
      </c>
      <c r="D226" s="23" t="s">
        <v>490</v>
      </c>
      <c r="E226" s="24" t="s">
        <v>249</v>
      </c>
      <c r="F226" s="25">
        <v>312890542.37</v>
      </c>
      <c r="G226" s="25">
        <v>312890542.37</v>
      </c>
      <c r="H226" s="25">
        <v>312878542.37</v>
      </c>
      <c r="I226" s="25">
        <v>280218448.56</v>
      </c>
      <c r="J226" s="25">
        <v>18931720.359999999</v>
      </c>
      <c r="K226" s="25">
        <v>18931720.359999999</v>
      </c>
      <c r="L226" s="25">
        <v>19219474.02</v>
      </c>
      <c r="M226" s="25">
        <v>16479797.119999999</v>
      </c>
      <c r="N226" s="25">
        <v>0</v>
      </c>
      <c r="O226" s="25">
        <v>331822262.73000002</v>
      </c>
      <c r="P226" s="25">
        <v>331822262.73000002</v>
      </c>
      <c r="Q226" s="25">
        <v>332098016.38999999</v>
      </c>
      <c r="R226" s="26">
        <v>296698245.68000001</v>
      </c>
      <c r="S226" s="27">
        <v>0</v>
      </c>
    </row>
    <row r="227" spans="1:19" ht="47.25">
      <c r="A227" s="1">
        <f t="shared" si="3"/>
        <v>215</v>
      </c>
      <c r="B227" s="21" t="s">
        <v>491</v>
      </c>
      <c r="C227" s="22" t="s">
        <v>255</v>
      </c>
      <c r="D227" s="23" t="s">
        <v>492</v>
      </c>
      <c r="E227" s="24" t="s">
        <v>249</v>
      </c>
      <c r="F227" s="25">
        <v>237604</v>
      </c>
      <c r="G227" s="25">
        <v>237604</v>
      </c>
      <c r="H227" s="25">
        <v>0</v>
      </c>
      <c r="I227" s="25">
        <v>237604</v>
      </c>
      <c r="J227" s="25">
        <v>0</v>
      </c>
      <c r="K227" s="25">
        <v>0</v>
      </c>
      <c r="L227" s="25">
        <v>0</v>
      </c>
      <c r="M227" s="25">
        <v>0</v>
      </c>
      <c r="N227" s="25">
        <v>0</v>
      </c>
      <c r="O227" s="25">
        <v>237604</v>
      </c>
      <c r="P227" s="25">
        <v>237604</v>
      </c>
      <c r="Q227" s="25">
        <v>0</v>
      </c>
      <c r="R227" s="26">
        <v>237604</v>
      </c>
      <c r="S227" s="27">
        <v>0</v>
      </c>
    </row>
    <row r="228" spans="1:19" ht="31.5">
      <c r="A228" s="1">
        <f t="shared" si="3"/>
        <v>216</v>
      </c>
      <c r="B228" s="21" t="s">
        <v>493</v>
      </c>
      <c r="C228" s="22" t="s">
        <v>35</v>
      </c>
      <c r="D228" s="23" t="s">
        <v>494</v>
      </c>
      <c r="E228" s="24" t="s">
        <v>249</v>
      </c>
      <c r="F228" s="25">
        <v>313128146.37</v>
      </c>
      <c r="G228" s="25">
        <v>313128146.37</v>
      </c>
      <c r="H228" s="25">
        <v>312878542.37</v>
      </c>
      <c r="I228" s="25">
        <v>280456052.56</v>
      </c>
      <c r="J228" s="25">
        <v>18931720.359999999</v>
      </c>
      <c r="K228" s="25">
        <v>18931720.359999999</v>
      </c>
      <c r="L228" s="25">
        <v>19219474.02</v>
      </c>
      <c r="M228" s="25">
        <v>16479797.119999999</v>
      </c>
      <c r="N228" s="25">
        <v>0</v>
      </c>
      <c r="O228" s="25">
        <v>332059866.73000002</v>
      </c>
      <c r="P228" s="25">
        <v>332059866.73000002</v>
      </c>
      <c r="Q228" s="25">
        <v>332098016.38999999</v>
      </c>
      <c r="R228" s="26">
        <v>296935849.68000001</v>
      </c>
      <c r="S228" s="27">
        <v>0</v>
      </c>
    </row>
    <row r="229" spans="1:19" ht="15.75">
      <c r="A229" s="1">
        <f t="shared" si="3"/>
        <v>217</v>
      </c>
      <c r="B229" s="21" t="s">
        <v>495</v>
      </c>
      <c r="C229" s="22" t="s">
        <v>35</v>
      </c>
      <c r="D229" s="23" t="s">
        <v>496</v>
      </c>
      <c r="E229" s="24" t="s">
        <v>249</v>
      </c>
      <c r="F229" s="25">
        <v>1487100</v>
      </c>
      <c r="G229" s="25">
        <v>1487100</v>
      </c>
      <c r="H229" s="25">
        <v>0</v>
      </c>
      <c r="I229" s="25">
        <v>1487099</v>
      </c>
      <c r="J229" s="25">
        <v>0</v>
      </c>
      <c r="K229" s="25">
        <v>0</v>
      </c>
      <c r="L229" s="25">
        <v>0</v>
      </c>
      <c r="M229" s="25">
        <v>0</v>
      </c>
      <c r="N229" s="25">
        <v>0</v>
      </c>
      <c r="O229" s="25">
        <v>1487100</v>
      </c>
      <c r="P229" s="25">
        <v>1487100</v>
      </c>
      <c r="Q229" s="25">
        <v>0</v>
      </c>
      <c r="R229" s="26">
        <v>1487099</v>
      </c>
      <c r="S229" s="27">
        <v>0</v>
      </c>
    </row>
    <row r="230" spans="1:19" ht="78.75">
      <c r="A230" s="1">
        <f t="shared" si="3"/>
        <v>218</v>
      </c>
      <c r="B230" s="21" t="s">
        <v>213</v>
      </c>
      <c r="C230" s="22" t="s">
        <v>255</v>
      </c>
      <c r="D230" s="23" t="s">
        <v>497</v>
      </c>
      <c r="E230" s="24" t="s">
        <v>249</v>
      </c>
      <c r="F230" s="25">
        <v>1487100</v>
      </c>
      <c r="G230" s="25">
        <v>1487100</v>
      </c>
      <c r="H230" s="25">
        <v>0</v>
      </c>
      <c r="I230" s="25">
        <v>1487099</v>
      </c>
      <c r="J230" s="25">
        <v>0</v>
      </c>
      <c r="K230" s="25">
        <v>0</v>
      </c>
      <c r="L230" s="25">
        <v>0</v>
      </c>
      <c r="M230" s="25">
        <v>0</v>
      </c>
      <c r="N230" s="25">
        <v>0</v>
      </c>
      <c r="O230" s="25">
        <v>1487100</v>
      </c>
      <c r="P230" s="25">
        <v>1487100</v>
      </c>
      <c r="Q230" s="25">
        <v>0</v>
      </c>
      <c r="R230" s="26">
        <v>1487099</v>
      </c>
      <c r="S230" s="27">
        <v>0</v>
      </c>
    </row>
    <row r="231" spans="1:19" ht="47.25">
      <c r="A231" s="1">
        <f t="shared" si="3"/>
        <v>219</v>
      </c>
      <c r="B231" s="21" t="s">
        <v>498</v>
      </c>
      <c r="C231" s="22" t="s">
        <v>35</v>
      </c>
      <c r="D231" s="23" t="s">
        <v>499</v>
      </c>
      <c r="E231" s="24" t="s">
        <v>249</v>
      </c>
      <c r="F231" s="25">
        <v>6567198.2000000002</v>
      </c>
      <c r="G231" s="25">
        <v>6567198.2000000002</v>
      </c>
      <c r="H231" s="25">
        <v>0</v>
      </c>
      <c r="I231" s="25">
        <v>6566826.1399999997</v>
      </c>
      <c r="J231" s="25">
        <v>0</v>
      </c>
      <c r="K231" s="25">
        <v>0</v>
      </c>
      <c r="L231" s="25">
        <v>0</v>
      </c>
      <c r="M231" s="25">
        <v>0</v>
      </c>
      <c r="N231" s="25">
        <v>0</v>
      </c>
      <c r="O231" s="25">
        <v>6567198.2000000002</v>
      </c>
      <c r="P231" s="25">
        <v>6567198.2000000002</v>
      </c>
      <c r="Q231" s="25">
        <v>0</v>
      </c>
      <c r="R231" s="26">
        <v>6566826.1399999997</v>
      </c>
      <c r="S231" s="27">
        <v>0</v>
      </c>
    </row>
    <row r="232" spans="1:19" ht="47.25">
      <c r="A232" s="1">
        <f t="shared" si="3"/>
        <v>220</v>
      </c>
      <c r="B232" s="21" t="s">
        <v>225</v>
      </c>
      <c r="C232" s="22" t="s">
        <v>255</v>
      </c>
      <c r="D232" s="23" t="s">
        <v>500</v>
      </c>
      <c r="E232" s="24" t="s">
        <v>249</v>
      </c>
      <c r="F232" s="25">
        <v>6499600</v>
      </c>
      <c r="G232" s="25">
        <v>6499600</v>
      </c>
      <c r="H232" s="25">
        <v>0</v>
      </c>
      <c r="I232" s="25">
        <v>6499236.7400000002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6499600</v>
      </c>
      <c r="P232" s="25">
        <v>6499600</v>
      </c>
      <c r="Q232" s="25">
        <v>0</v>
      </c>
      <c r="R232" s="26">
        <v>6499236.7400000002</v>
      </c>
      <c r="S232" s="27">
        <v>0</v>
      </c>
    </row>
    <row r="233" spans="1:19" ht="47.25">
      <c r="A233" s="1">
        <f t="shared" si="3"/>
        <v>221</v>
      </c>
      <c r="B233" s="21" t="s">
        <v>227</v>
      </c>
      <c r="C233" s="22" t="s">
        <v>255</v>
      </c>
      <c r="D233" s="23" t="s">
        <v>501</v>
      </c>
      <c r="E233" s="24" t="s">
        <v>249</v>
      </c>
      <c r="F233" s="25">
        <v>46266.2</v>
      </c>
      <c r="G233" s="25">
        <v>46266.2</v>
      </c>
      <c r="H233" s="25">
        <v>0</v>
      </c>
      <c r="I233" s="25">
        <v>46257.4</v>
      </c>
      <c r="J233" s="25">
        <v>0</v>
      </c>
      <c r="K233" s="25">
        <v>0</v>
      </c>
      <c r="L233" s="25">
        <v>0</v>
      </c>
      <c r="M233" s="25">
        <v>0</v>
      </c>
      <c r="N233" s="25">
        <v>0</v>
      </c>
      <c r="O233" s="25">
        <v>46266.2</v>
      </c>
      <c r="P233" s="25">
        <v>46266.2</v>
      </c>
      <c r="Q233" s="25">
        <v>0</v>
      </c>
      <c r="R233" s="26">
        <v>46257.4</v>
      </c>
      <c r="S233" s="27">
        <v>0</v>
      </c>
    </row>
    <row r="234" spans="1:19" ht="63">
      <c r="A234" s="1">
        <f t="shared" si="3"/>
        <v>222</v>
      </c>
      <c r="B234" s="21" t="s">
        <v>502</v>
      </c>
      <c r="C234" s="22" t="s">
        <v>255</v>
      </c>
      <c r="D234" s="23" t="s">
        <v>503</v>
      </c>
      <c r="E234" s="24" t="s">
        <v>249</v>
      </c>
      <c r="F234" s="25">
        <v>21332</v>
      </c>
      <c r="G234" s="25">
        <v>21332</v>
      </c>
      <c r="H234" s="25">
        <v>0</v>
      </c>
      <c r="I234" s="25">
        <v>21332</v>
      </c>
      <c r="J234" s="25">
        <v>0</v>
      </c>
      <c r="K234" s="25">
        <v>0</v>
      </c>
      <c r="L234" s="25">
        <v>0</v>
      </c>
      <c r="M234" s="25">
        <v>0</v>
      </c>
      <c r="N234" s="25">
        <v>0</v>
      </c>
      <c r="O234" s="25">
        <v>21332</v>
      </c>
      <c r="P234" s="25">
        <v>21332</v>
      </c>
      <c r="Q234" s="25">
        <v>0</v>
      </c>
      <c r="R234" s="26">
        <v>21332</v>
      </c>
      <c r="S234" s="27">
        <v>0</v>
      </c>
    </row>
    <row r="235" spans="1:19" ht="63">
      <c r="A235" s="1">
        <f t="shared" si="3"/>
        <v>223</v>
      </c>
      <c r="B235" s="21" t="s">
        <v>504</v>
      </c>
      <c r="C235" s="22" t="s">
        <v>35</v>
      </c>
      <c r="D235" s="23" t="s">
        <v>505</v>
      </c>
      <c r="E235" s="24" t="s">
        <v>249</v>
      </c>
      <c r="F235" s="25">
        <v>7270475.0800000001</v>
      </c>
      <c r="G235" s="25">
        <v>7270475.0800000001</v>
      </c>
      <c r="H235" s="25">
        <v>0</v>
      </c>
      <c r="I235" s="25">
        <v>7270475.0800000001</v>
      </c>
      <c r="J235" s="25">
        <v>0</v>
      </c>
      <c r="K235" s="25">
        <v>0</v>
      </c>
      <c r="L235" s="25">
        <v>0</v>
      </c>
      <c r="M235" s="25">
        <v>0</v>
      </c>
      <c r="N235" s="25">
        <v>0</v>
      </c>
      <c r="O235" s="25">
        <v>7270475.0800000001</v>
      </c>
      <c r="P235" s="25">
        <v>7270475.0800000001</v>
      </c>
      <c r="Q235" s="25">
        <v>0</v>
      </c>
      <c r="R235" s="26">
        <v>7270475.0800000001</v>
      </c>
      <c r="S235" s="27">
        <v>0</v>
      </c>
    </row>
    <row r="236" spans="1:19" ht="47.25">
      <c r="A236" s="1">
        <f t="shared" si="3"/>
        <v>224</v>
      </c>
      <c r="B236" s="21" t="s">
        <v>233</v>
      </c>
      <c r="C236" s="22" t="s">
        <v>255</v>
      </c>
      <c r="D236" s="23" t="s">
        <v>506</v>
      </c>
      <c r="E236" s="24" t="s">
        <v>249</v>
      </c>
      <c r="F236" s="25">
        <v>7217515</v>
      </c>
      <c r="G236" s="25">
        <v>7217515</v>
      </c>
      <c r="H236" s="25">
        <v>0</v>
      </c>
      <c r="I236" s="25">
        <v>7217515</v>
      </c>
      <c r="J236" s="25">
        <v>0</v>
      </c>
      <c r="K236" s="25">
        <v>0</v>
      </c>
      <c r="L236" s="25">
        <v>0</v>
      </c>
      <c r="M236" s="25">
        <v>0</v>
      </c>
      <c r="N236" s="25">
        <v>0</v>
      </c>
      <c r="O236" s="25">
        <v>7217515</v>
      </c>
      <c r="P236" s="25">
        <v>7217515</v>
      </c>
      <c r="Q236" s="25">
        <v>0</v>
      </c>
      <c r="R236" s="26">
        <v>7217515</v>
      </c>
      <c r="S236" s="27">
        <v>0</v>
      </c>
    </row>
    <row r="237" spans="1:19" ht="63">
      <c r="A237" s="1">
        <f t="shared" si="3"/>
        <v>225</v>
      </c>
      <c r="B237" s="21" t="s">
        <v>235</v>
      </c>
      <c r="C237" s="22" t="s">
        <v>255</v>
      </c>
      <c r="D237" s="23" t="s">
        <v>507</v>
      </c>
      <c r="E237" s="24" t="s">
        <v>249</v>
      </c>
      <c r="F237" s="25">
        <v>52960.08</v>
      </c>
      <c r="G237" s="25">
        <v>52960.08</v>
      </c>
      <c r="H237" s="25">
        <v>0</v>
      </c>
      <c r="I237" s="25">
        <v>52960.08</v>
      </c>
      <c r="J237" s="25">
        <v>0</v>
      </c>
      <c r="K237" s="25">
        <v>0</v>
      </c>
      <c r="L237" s="25">
        <v>0</v>
      </c>
      <c r="M237" s="25">
        <v>0</v>
      </c>
      <c r="N237" s="25">
        <v>0</v>
      </c>
      <c r="O237" s="25">
        <v>52960.08</v>
      </c>
      <c r="P237" s="25">
        <v>52960.08</v>
      </c>
      <c r="Q237" s="25">
        <v>0</v>
      </c>
      <c r="R237" s="26">
        <v>52960.08</v>
      </c>
      <c r="S237" s="27">
        <v>0</v>
      </c>
    </row>
    <row r="238" spans="1:19" ht="47.25">
      <c r="A238" s="1">
        <f t="shared" si="3"/>
        <v>226</v>
      </c>
      <c r="B238" s="21" t="s">
        <v>508</v>
      </c>
      <c r="C238" s="22" t="s">
        <v>35</v>
      </c>
      <c r="D238" s="23" t="s">
        <v>509</v>
      </c>
      <c r="E238" s="24" t="s">
        <v>249</v>
      </c>
      <c r="F238" s="25">
        <v>7520893</v>
      </c>
      <c r="G238" s="25">
        <v>7520893</v>
      </c>
      <c r="H238" s="25">
        <v>0</v>
      </c>
      <c r="I238" s="25">
        <v>7502489.7000000002</v>
      </c>
      <c r="J238" s="25">
        <v>5577379</v>
      </c>
      <c r="K238" s="25">
        <v>5577379</v>
      </c>
      <c r="L238" s="25">
        <v>0</v>
      </c>
      <c r="M238" s="25">
        <v>4728163.74</v>
      </c>
      <c r="N238" s="25">
        <v>0</v>
      </c>
      <c r="O238" s="25">
        <v>13098272</v>
      </c>
      <c r="P238" s="25">
        <v>13098272</v>
      </c>
      <c r="Q238" s="25">
        <v>0</v>
      </c>
      <c r="R238" s="26">
        <v>12230653.439999999</v>
      </c>
      <c r="S238" s="27">
        <v>0</v>
      </c>
    </row>
    <row r="239" spans="1:19" ht="31.5">
      <c r="A239" s="1">
        <f t="shared" si="3"/>
        <v>227</v>
      </c>
      <c r="B239" s="21" t="s">
        <v>239</v>
      </c>
      <c r="C239" s="22" t="s">
        <v>255</v>
      </c>
      <c r="D239" s="23" t="s">
        <v>510</v>
      </c>
      <c r="E239" s="24" t="s">
        <v>249</v>
      </c>
      <c r="F239" s="25">
        <v>0</v>
      </c>
      <c r="G239" s="25">
        <v>0</v>
      </c>
      <c r="H239" s="25">
        <v>0</v>
      </c>
      <c r="I239" s="25">
        <v>0</v>
      </c>
      <c r="J239" s="25">
        <v>3096967</v>
      </c>
      <c r="K239" s="25">
        <v>3096967</v>
      </c>
      <c r="L239" s="25">
        <v>0</v>
      </c>
      <c r="M239" s="25">
        <v>2247771.54</v>
      </c>
      <c r="N239" s="25">
        <v>0</v>
      </c>
      <c r="O239" s="25">
        <v>3096967</v>
      </c>
      <c r="P239" s="25">
        <v>3096967</v>
      </c>
      <c r="Q239" s="25">
        <v>0</v>
      </c>
      <c r="R239" s="26">
        <v>2247771.54</v>
      </c>
      <c r="S239" s="27">
        <v>0</v>
      </c>
    </row>
    <row r="240" spans="1:19" ht="15.75">
      <c r="A240" s="1">
        <f t="shared" si="3"/>
        <v>228</v>
      </c>
      <c r="B240" s="21" t="s">
        <v>241</v>
      </c>
      <c r="C240" s="22" t="s">
        <v>255</v>
      </c>
      <c r="D240" s="23" t="s">
        <v>511</v>
      </c>
      <c r="E240" s="24" t="s">
        <v>249</v>
      </c>
      <c r="F240" s="25">
        <v>7520893</v>
      </c>
      <c r="G240" s="25">
        <v>7520893</v>
      </c>
      <c r="H240" s="25">
        <v>0</v>
      </c>
      <c r="I240" s="25">
        <v>7502489.7000000002</v>
      </c>
      <c r="J240" s="25">
        <v>2480412</v>
      </c>
      <c r="K240" s="25">
        <v>2480412</v>
      </c>
      <c r="L240" s="25">
        <v>0</v>
      </c>
      <c r="M240" s="25">
        <v>2480392.2000000002</v>
      </c>
      <c r="N240" s="25">
        <v>0</v>
      </c>
      <c r="O240" s="25">
        <v>10001305</v>
      </c>
      <c r="P240" s="25">
        <v>10001305</v>
      </c>
      <c r="Q240" s="25">
        <v>0</v>
      </c>
      <c r="R240" s="26">
        <v>9982881.9000000004</v>
      </c>
      <c r="S240" s="27">
        <v>0</v>
      </c>
    </row>
    <row r="241" spans="1:19" ht="15.75">
      <c r="A241" s="1">
        <f t="shared" si="3"/>
        <v>229</v>
      </c>
      <c r="B241" s="21" t="s">
        <v>245</v>
      </c>
      <c r="C241" s="22" t="s">
        <v>35</v>
      </c>
      <c r="D241" s="23" t="s">
        <v>512</v>
      </c>
      <c r="E241" s="24" t="s">
        <v>249</v>
      </c>
      <c r="F241" s="25">
        <v>335973812.64999998</v>
      </c>
      <c r="G241" s="25">
        <v>335973812.64999998</v>
      </c>
      <c r="H241" s="25">
        <v>312878542.37</v>
      </c>
      <c r="I241" s="25">
        <v>303282942.48000002</v>
      </c>
      <c r="J241" s="25">
        <v>24509099.359999999</v>
      </c>
      <c r="K241" s="25">
        <v>24509099.359999999</v>
      </c>
      <c r="L241" s="25">
        <v>19219474.02</v>
      </c>
      <c r="M241" s="25">
        <v>21207960.859999999</v>
      </c>
      <c r="N241" s="25">
        <v>0</v>
      </c>
      <c r="O241" s="25">
        <v>360482912.00999999</v>
      </c>
      <c r="P241" s="25">
        <v>360482912.00999999</v>
      </c>
      <c r="Q241" s="25">
        <v>332098016.38999999</v>
      </c>
      <c r="R241" s="26">
        <v>324490903.33999997</v>
      </c>
      <c r="S241" s="27">
        <v>0</v>
      </c>
    </row>
    <row r="242" spans="1:19" ht="15.75">
      <c r="A242" s="1">
        <f t="shared" si="3"/>
        <v>230</v>
      </c>
      <c r="B242" s="21" t="s">
        <v>460</v>
      </c>
      <c r="C242" s="22" t="s">
        <v>35</v>
      </c>
      <c r="D242" s="23" t="s">
        <v>461</v>
      </c>
      <c r="E242" s="24" t="s">
        <v>35</v>
      </c>
      <c r="F242" s="25">
        <v>100000</v>
      </c>
      <c r="G242" s="25">
        <v>100000</v>
      </c>
      <c r="H242" s="25">
        <v>100000</v>
      </c>
      <c r="I242" s="25">
        <v>100000</v>
      </c>
      <c r="J242" s="25">
        <v>0</v>
      </c>
      <c r="K242" s="25">
        <v>0</v>
      </c>
      <c r="L242" s="25">
        <v>39000</v>
      </c>
      <c r="M242" s="25">
        <v>0</v>
      </c>
      <c r="N242" s="25">
        <v>0</v>
      </c>
      <c r="O242" s="25">
        <v>100000</v>
      </c>
      <c r="P242" s="25">
        <v>100000</v>
      </c>
      <c r="Q242" s="25">
        <v>139000</v>
      </c>
      <c r="R242" s="26">
        <v>100000</v>
      </c>
      <c r="S242" s="27">
        <v>0</v>
      </c>
    </row>
    <row r="243" spans="1:19" ht="15.75">
      <c r="A243" s="1">
        <f t="shared" si="3"/>
        <v>231</v>
      </c>
      <c r="B243" s="21" t="s">
        <v>513</v>
      </c>
      <c r="C243" s="22" t="s">
        <v>35</v>
      </c>
      <c r="D243" s="23" t="s">
        <v>514</v>
      </c>
      <c r="E243" s="24" t="s">
        <v>35</v>
      </c>
      <c r="F243" s="25">
        <v>100000</v>
      </c>
      <c r="G243" s="25">
        <v>100000</v>
      </c>
      <c r="H243" s="25">
        <v>100000</v>
      </c>
      <c r="I243" s="25">
        <v>100000</v>
      </c>
      <c r="J243" s="25">
        <v>0</v>
      </c>
      <c r="K243" s="25">
        <v>0</v>
      </c>
      <c r="L243" s="25">
        <v>39000</v>
      </c>
      <c r="M243" s="25">
        <v>0</v>
      </c>
      <c r="N243" s="25">
        <v>0</v>
      </c>
      <c r="O243" s="25">
        <v>100000</v>
      </c>
      <c r="P243" s="25">
        <v>100000</v>
      </c>
      <c r="Q243" s="25">
        <v>139000</v>
      </c>
      <c r="R243" s="26">
        <v>100000</v>
      </c>
      <c r="S243" s="27">
        <v>0</v>
      </c>
    </row>
    <row r="244" spans="1:19" ht="31.5">
      <c r="A244" s="1">
        <f t="shared" si="3"/>
        <v>232</v>
      </c>
      <c r="B244" s="21" t="s">
        <v>515</v>
      </c>
      <c r="C244" s="22" t="s">
        <v>35</v>
      </c>
      <c r="D244" s="23" t="s">
        <v>516</v>
      </c>
      <c r="E244" s="24" t="s">
        <v>35</v>
      </c>
      <c r="F244" s="25">
        <v>100000</v>
      </c>
      <c r="G244" s="25">
        <v>100000</v>
      </c>
      <c r="H244" s="25">
        <v>100000</v>
      </c>
      <c r="I244" s="25">
        <v>100000</v>
      </c>
      <c r="J244" s="25">
        <v>0</v>
      </c>
      <c r="K244" s="25">
        <v>0</v>
      </c>
      <c r="L244" s="25">
        <v>39000</v>
      </c>
      <c r="M244" s="25">
        <v>0</v>
      </c>
      <c r="N244" s="25">
        <v>0</v>
      </c>
      <c r="O244" s="25">
        <v>100000</v>
      </c>
      <c r="P244" s="25">
        <v>100000</v>
      </c>
      <c r="Q244" s="25">
        <v>139000</v>
      </c>
      <c r="R244" s="26">
        <v>100000</v>
      </c>
      <c r="S244" s="27">
        <v>0</v>
      </c>
    </row>
    <row r="245" spans="1:19" ht="31.5">
      <c r="A245" s="1">
        <f t="shared" si="3"/>
        <v>233</v>
      </c>
      <c r="B245" s="21" t="s">
        <v>517</v>
      </c>
      <c r="C245" s="22" t="s">
        <v>307</v>
      </c>
      <c r="D245" s="23" t="s">
        <v>518</v>
      </c>
      <c r="E245" s="24" t="s">
        <v>35</v>
      </c>
      <c r="F245" s="25">
        <v>100000</v>
      </c>
      <c r="G245" s="25">
        <v>100000</v>
      </c>
      <c r="H245" s="25">
        <v>100000</v>
      </c>
      <c r="I245" s="25">
        <v>100000</v>
      </c>
      <c r="J245" s="25">
        <v>39000</v>
      </c>
      <c r="K245" s="25">
        <v>39000</v>
      </c>
      <c r="L245" s="25">
        <v>39000</v>
      </c>
      <c r="M245" s="25">
        <v>39000</v>
      </c>
      <c r="N245" s="25">
        <v>0</v>
      </c>
      <c r="O245" s="25">
        <v>139000</v>
      </c>
      <c r="P245" s="25">
        <v>139000</v>
      </c>
      <c r="Q245" s="25">
        <v>139000</v>
      </c>
      <c r="R245" s="26">
        <v>139000</v>
      </c>
      <c r="S245" s="27">
        <v>0</v>
      </c>
    </row>
    <row r="246" spans="1:19" ht="31.5">
      <c r="A246" s="1">
        <f t="shared" si="3"/>
        <v>234</v>
      </c>
      <c r="B246" s="21" t="s">
        <v>519</v>
      </c>
      <c r="C246" s="22" t="s">
        <v>307</v>
      </c>
      <c r="D246" s="23" t="s">
        <v>520</v>
      </c>
      <c r="E246" s="24" t="s">
        <v>35</v>
      </c>
      <c r="F246" s="25">
        <v>0</v>
      </c>
      <c r="G246" s="25">
        <v>0</v>
      </c>
      <c r="H246" s="25">
        <v>0</v>
      </c>
      <c r="I246" s="25">
        <v>0</v>
      </c>
      <c r="J246" s="25">
        <v>-39000</v>
      </c>
      <c r="K246" s="25">
        <v>-39000</v>
      </c>
      <c r="L246" s="25">
        <v>0</v>
      </c>
      <c r="M246" s="25">
        <v>-39000</v>
      </c>
      <c r="N246" s="25">
        <v>0</v>
      </c>
      <c r="O246" s="25">
        <v>-39000</v>
      </c>
      <c r="P246" s="25">
        <v>-39000</v>
      </c>
      <c r="Q246" s="25">
        <v>0</v>
      </c>
      <c r="R246" s="26">
        <v>-39000</v>
      </c>
      <c r="S246" s="27">
        <v>0</v>
      </c>
    </row>
    <row r="247" spans="1:19" ht="15.75">
      <c r="A247" s="1">
        <f t="shared" si="3"/>
        <v>235</v>
      </c>
      <c r="B247" s="21" t="s">
        <v>245</v>
      </c>
      <c r="C247" s="22" t="s">
        <v>35</v>
      </c>
      <c r="D247" s="23" t="s">
        <v>490</v>
      </c>
      <c r="E247" s="24" t="s">
        <v>35</v>
      </c>
      <c r="F247" s="25">
        <v>100000</v>
      </c>
      <c r="G247" s="25">
        <v>100000</v>
      </c>
      <c r="H247" s="25">
        <v>100000</v>
      </c>
      <c r="I247" s="25">
        <v>100000</v>
      </c>
      <c r="J247" s="25">
        <v>0</v>
      </c>
      <c r="K247" s="25">
        <v>0</v>
      </c>
      <c r="L247" s="25">
        <v>39000</v>
      </c>
      <c r="M247" s="25">
        <v>0</v>
      </c>
      <c r="N247" s="25">
        <v>0</v>
      </c>
      <c r="O247" s="25">
        <v>100000</v>
      </c>
      <c r="P247" s="25">
        <v>100000</v>
      </c>
      <c r="Q247" s="25">
        <v>139000</v>
      </c>
      <c r="R247" s="26">
        <v>100000</v>
      </c>
      <c r="S247" s="27">
        <v>0</v>
      </c>
    </row>
    <row r="248" spans="1:19" ht="15.75">
      <c r="A248" s="1">
        <f t="shared" si="3"/>
        <v>236</v>
      </c>
      <c r="B248" s="21" t="s">
        <v>521</v>
      </c>
      <c r="C248" s="22" t="s">
        <v>35</v>
      </c>
      <c r="D248" s="23" t="s">
        <v>35</v>
      </c>
      <c r="E248" s="24" t="s">
        <v>522</v>
      </c>
      <c r="F248" s="25">
        <v>1485019.64</v>
      </c>
      <c r="G248" s="25">
        <v>1485019.64</v>
      </c>
      <c r="H248" s="25">
        <v>0</v>
      </c>
      <c r="I248" s="25">
        <v>6319162.7599999998</v>
      </c>
      <c r="J248" s="25">
        <v>-6984163</v>
      </c>
      <c r="K248" s="25">
        <v>-6984163</v>
      </c>
      <c r="L248" s="25">
        <v>0</v>
      </c>
      <c r="M248" s="25">
        <v>-4660691.41</v>
      </c>
      <c r="N248" s="25">
        <v>0</v>
      </c>
      <c r="O248" s="25">
        <v>-5499143.3600000003</v>
      </c>
      <c r="P248" s="25">
        <v>-5499143.3600000003</v>
      </c>
      <c r="Q248" s="25">
        <v>0</v>
      </c>
      <c r="R248" s="26">
        <v>1658471.35</v>
      </c>
      <c r="S248" s="27">
        <v>0</v>
      </c>
    </row>
    <row r="249" spans="1:19" ht="15.75">
      <c r="A249" s="1">
        <f t="shared" si="3"/>
        <v>237</v>
      </c>
      <c r="B249" s="21" t="s">
        <v>523</v>
      </c>
      <c r="C249" s="22" t="s">
        <v>35</v>
      </c>
      <c r="D249" s="23" t="s">
        <v>35</v>
      </c>
      <c r="E249" s="24" t="s">
        <v>524</v>
      </c>
      <c r="F249" s="25">
        <v>0</v>
      </c>
      <c r="G249" s="25">
        <v>0</v>
      </c>
      <c r="H249" s="25">
        <v>0</v>
      </c>
      <c r="I249" s="25">
        <v>-124477345.23999999</v>
      </c>
      <c r="J249" s="25">
        <v>0</v>
      </c>
      <c r="K249" s="25">
        <v>0</v>
      </c>
      <c r="L249" s="25">
        <v>0</v>
      </c>
      <c r="M249" s="25">
        <v>-9844915.3499999996</v>
      </c>
      <c r="N249" s="25">
        <v>0</v>
      </c>
      <c r="O249" s="25">
        <v>0</v>
      </c>
      <c r="P249" s="25">
        <v>0</v>
      </c>
      <c r="Q249" s="25">
        <v>0</v>
      </c>
      <c r="R249" s="26">
        <v>-134322260.59</v>
      </c>
      <c r="S249" s="27">
        <v>0</v>
      </c>
    </row>
    <row r="250" spans="1:19" ht="15.75">
      <c r="A250" s="1">
        <f t="shared" si="3"/>
        <v>238</v>
      </c>
      <c r="B250" s="21" t="s">
        <v>525</v>
      </c>
      <c r="C250" s="22" t="s">
        <v>35</v>
      </c>
      <c r="D250" s="23" t="s">
        <v>35</v>
      </c>
      <c r="E250" s="24" t="s">
        <v>526</v>
      </c>
      <c r="F250" s="25">
        <v>0</v>
      </c>
      <c r="G250" s="25">
        <v>0</v>
      </c>
      <c r="H250" s="25">
        <v>0</v>
      </c>
      <c r="I250" s="25">
        <v>-6319162.7599999998</v>
      </c>
      <c r="J250" s="25">
        <v>0</v>
      </c>
      <c r="K250" s="25">
        <v>0</v>
      </c>
      <c r="L250" s="25">
        <v>0</v>
      </c>
      <c r="M250" s="25">
        <v>4660691.41</v>
      </c>
      <c r="N250" s="25">
        <v>0</v>
      </c>
      <c r="O250" s="25">
        <v>0</v>
      </c>
      <c r="P250" s="25">
        <v>0</v>
      </c>
      <c r="Q250" s="25">
        <v>0</v>
      </c>
      <c r="R250" s="26">
        <v>-1658471.35</v>
      </c>
      <c r="S250" s="27">
        <v>0</v>
      </c>
    </row>
    <row r="251" spans="1:19" ht="15.75">
      <c r="A251" s="1">
        <f t="shared" si="3"/>
        <v>239</v>
      </c>
      <c r="B251" s="21" t="s">
        <v>527</v>
      </c>
      <c r="C251" s="22" t="s">
        <v>35</v>
      </c>
      <c r="D251" s="23" t="s">
        <v>35</v>
      </c>
      <c r="E251" s="24" t="s">
        <v>528</v>
      </c>
      <c r="F251" s="25">
        <v>0</v>
      </c>
      <c r="G251" s="25">
        <v>0</v>
      </c>
      <c r="H251" s="25">
        <v>0</v>
      </c>
      <c r="I251" s="25">
        <v>124477345.23999999</v>
      </c>
      <c r="J251" s="25">
        <v>0</v>
      </c>
      <c r="K251" s="25">
        <v>0</v>
      </c>
      <c r="L251" s="25">
        <v>0</v>
      </c>
      <c r="M251" s="25">
        <v>9844915.3499999996</v>
      </c>
      <c r="N251" s="25">
        <v>0</v>
      </c>
      <c r="O251" s="25">
        <v>0</v>
      </c>
      <c r="P251" s="25">
        <v>0</v>
      </c>
      <c r="Q251" s="25">
        <v>0</v>
      </c>
      <c r="R251" s="26">
        <v>134322260.59</v>
      </c>
      <c r="S251" s="27">
        <v>0</v>
      </c>
    </row>
    <row r="252" spans="1:19" ht="15.75">
      <c r="A252" s="1">
        <f t="shared" si="3"/>
        <v>240</v>
      </c>
      <c r="B252" s="21" t="s">
        <v>529</v>
      </c>
      <c r="C252" s="22" t="s">
        <v>35</v>
      </c>
      <c r="D252" s="23" t="s">
        <v>35</v>
      </c>
      <c r="E252" s="24" t="s">
        <v>530</v>
      </c>
      <c r="F252" s="25">
        <v>0</v>
      </c>
      <c r="G252" s="25">
        <v>0</v>
      </c>
      <c r="H252" s="25">
        <v>0</v>
      </c>
      <c r="I252" s="25">
        <v>36600</v>
      </c>
      <c r="J252" s="25">
        <v>0</v>
      </c>
      <c r="K252" s="25">
        <v>0</v>
      </c>
      <c r="L252" s="25">
        <v>0</v>
      </c>
      <c r="M252" s="25">
        <v>0</v>
      </c>
      <c r="N252" s="25">
        <v>0</v>
      </c>
      <c r="O252" s="25">
        <v>0</v>
      </c>
      <c r="P252" s="25">
        <v>0</v>
      </c>
      <c r="Q252" s="25">
        <v>0</v>
      </c>
      <c r="R252" s="26">
        <v>36600</v>
      </c>
      <c r="S252" s="27">
        <v>0</v>
      </c>
    </row>
    <row r="253" spans="1:19" ht="15.75">
      <c r="A253" s="1">
        <f t="shared" si="3"/>
        <v>241</v>
      </c>
      <c r="B253" s="21" t="s">
        <v>531</v>
      </c>
      <c r="C253" s="22" t="s">
        <v>35</v>
      </c>
      <c r="D253" s="23" t="s">
        <v>35</v>
      </c>
      <c r="E253" s="24" t="s">
        <v>532</v>
      </c>
      <c r="F253" s="25">
        <v>0</v>
      </c>
      <c r="G253" s="25">
        <v>0</v>
      </c>
      <c r="H253" s="25">
        <v>0</v>
      </c>
      <c r="I253" s="25">
        <v>-36600</v>
      </c>
      <c r="J253" s="25">
        <v>0</v>
      </c>
      <c r="K253" s="25">
        <v>0</v>
      </c>
      <c r="L253" s="25">
        <v>0</v>
      </c>
      <c r="M253" s="25">
        <v>0</v>
      </c>
      <c r="N253" s="25">
        <v>0</v>
      </c>
      <c r="O253" s="25">
        <v>0</v>
      </c>
      <c r="P253" s="25">
        <v>0</v>
      </c>
      <c r="Q253" s="25">
        <v>0</v>
      </c>
      <c r="R253" s="26">
        <v>-36600</v>
      </c>
      <c r="S253" s="27">
        <v>0</v>
      </c>
    </row>
    <row r="254" spans="1:19" ht="31.5">
      <c r="A254" s="1">
        <f t="shared" si="3"/>
        <v>242</v>
      </c>
      <c r="B254" s="21" t="s">
        <v>533</v>
      </c>
      <c r="C254" s="22" t="s">
        <v>35</v>
      </c>
      <c r="D254" s="23" t="s">
        <v>35</v>
      </c>
      <c r="E254" s="24" t="s">
        <v>534</v>
      </c>
      <c r="F254" s="25">
        <v>0</v>
      </c>
      <c r="G254" s="25">
        <v>0</v>
      </c>
      <c r="H254" s="25">
        <v>0</v>
      </c>
      <c r="I254" s="25">
        <v>0</v>
      </c>
      <c r="J254" s="25">
        <v>0</v>
      </c>
      <c r="K254" s="25">
        <v>0</v>
      </c>
      <c r="L254" s="25">
        <v>0</v>
      </c>
      <c r="M254" s="25">
        <v>10973.57</v>
      </c>
      <c r="N254" s="25">
        <v>0</v>
      </c>
      <c r="O254" s="25">
        <v>0</v>
      </c>
      <c r="P254" s="25">
        <v>0</v>
      </c>
      <c r="Q254" s="25">
        <v>0</v>
      </c>
      <c r="R254" s="26">
        <v>10973.57</v>
      </c>
      <c r="S254" s="27">
        <v>0</v>
      </c>
    </row>
    <row r="255" spans="1:19" ht="31.5">
      <c r="A255" s="1">
        <f t="shared" si="3"/>
        <v>243</v>
      </c>
      <c r="B255" s="21" t="s">
        <v>535</v>
      </c>
      <c r="C255" s="22" t="s">
        <v>35</v>
      </c>
      <c r="D255" s="23" t="s">
        <v>35</v>
      </c>
      <c r="E255" s="24" t="s">
        <v>536</v>
      </c>
      <c r="F255" s="25">
        <v>0</v>
      </c>
      <c r="G255" s="25">
        <v>0</v>
      </c>
      <c r="H255" s="25">
        <v>0</v>
      </c>
      <c r="I255" s="25">
        <v>0</v>
      </c>
      <c r="J255" s="25">
        <v>0</v>
      </c>
      <c r="K255" s="25">
        <v>0</v>
      </c>
      <c r="L255" s="25">
        <v>0</v>
      </c>
      <c r="M255" s="25">
        <v>10973.57</v>
      </c>
      <c r="N255" s="25">
        <v>0</v>
      </c>
      <c r="O255" s="25">
        <v>0</v>
      </c>
      <c r="P255" s="25">
        <v>0</v>
      </c>
      <c r="Q255" s="25">
        <v>0</v>
      </c>
      <c r="R255" s="26">
        <v>10973.57</v>
      </c>
      <c r="S255" s="27">
        <v>0</v>
      </c>
    </row>
    <row r="256" spans="1:19" ht="15.75">
      <c r="A256" s="1">
        <f t="shared" si="3"/>
        <v>244</v>
      </c>
      <c r="B256" s="21" t="s">
        <v>537</v>
      </c>
      <c r="C256" s="22" t="s">
        <v>35</v>
      </c>
      <c r="D256" s="23" t="s">
        <v>35</v>
      </c>
      <c r="E256" s="24" t="s">
        <v>538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528626.34</v>
      </c>
      <c r="N256" s="25">
        <v>0</v>
      </c>
      <c r="O256" s="25">
        <v>0</v>
      </c>
      <c r="P256" s="25">
        <v>0</v>
      </c>
      <c r="Q256" s="25">
        <v>0</v>
      </c>
      <c r="R256" s="26">
        <v>528626.34</v>
      </c>
      <c r="S256" s="27">
        <v>0</v>
      </c>
    </row>
    <row r="257" spans="1:19" ht="15.75">
      <c r="A257" s="1">
        <f t="shared" si="3"/>
        <v>245</v>
      </c>
      <c r="B257" s="21" t="s">
        <v>539</v>
      </c>
      <c r="C257" s="22" t="s">
        <v>35</v>
      </c>
      <c r="D257" s="23" t="s">
        <v>35</v>
      </c>
      <c r="E257" s="24" t="s">
        <v>540</v>
      </c>
      <c r="F257" s="25">
        <v>0</v>
      </c>
      <c r="G257" s="25">
        <v>0</v>
      </c>
      <c r="H257" s="25">
        <v>0</v>
      </c>
      <c r="I257" s="25">
        <v>0</v>
      </c>
      <c r="J257" s="25">
        <v>0</v>
      </c>
      <c r="K257" s="25">
        <v>0</v>
      </c>
      <c r="L257" s="25">
        <v>0</v>
      </c>
      <c r="M257" s="25">
        <v>508417.08</v>
      </c>
      <c r="N257" s="25">
        <v>0</v>
      </c>
      <c r="O257" s="25">
        <v>0</v>
      </c>
      <c r="P257" s="25">
        <v>0</v>
      </c>
      <c r="Q257" s="25">
        <v>0</v>
      </c>
      <c r="R257" s="26">
        <v>508417.08</v>
      </c>
      <c r="S257" s="27">
        <v>0</v>
      </c>
    </row>
    <row r="258" spans="1:19" ht="15.75">
      <c r="A258" s="1">
        <f t="shared" si="3"/>
        <v>246</v>
      </c>
      <c r="B258" s="21" t="s">
        <v>541</v>
      </c>
      <c r="C258" s="22" t="s">
        <v>35</v>
      </c>
      <c r="D258" s="23" t="s">
        <v>35</v>
      </c>
      <c r="E258" s="24" t="s">
        <v>542</v>
      </c>
      <c r="F258" s="25">
        <v>0</v>
      </c>
      <c r="G258" s="25">
        <v>0</v>
      </c>
      <c r="H258" s="25">
        <v>0</v>
      </c>
      <c r="I258" s="25">
        <v>0</v>
      </c>
      <c r="J258" s="25">
        <v>0</v>
      </c>
      <c r="K258" s="25">
        <v>0</v>
      </c>
      <c r="L258" s="25">
        <v>0</v>
      </c>
      <c r="M258" s="25">
        <v>-9235.69</v>
      </c>
      <c r="N258" s="25">
        <v>0</v>
      </c>
      <c r="O258" s="25">
        <v>0</v>
      </c>
      <c r="P258" s="25">
        <v>0</v>
      </c>
      <c r="Q258" s="25">
        <v>0</v>
      </c>
      <c r="R258" s="26">
        <v>-9235.69</v>
      </c>
      <c r="S258" s="27">
        <v>0</v>
      </c>
    </row>
    <row r="259" spans="1:19" ht="15.75">
      <c r="A259" s="1">
        <f t="shared" si="3"/>
        <v>247</v>
      </c>
      <c r="B259" s="21" t="s">
        <v>543</v>
      </c>
      <c r="C259" s="22" t="s">
        <v>35</v>
      </c>
      <c r="D259" s="23" t="s">
        <v>35</v>
      </c>
      <c r="E259" s="24" t="s">
        <v>544</v>
      </c>
      <c r="F259" s="25">
        <v>0</v>
      </c>
      <c r="G259" s="25">
        <v>0</v>
      </c>
      <c r="H259" s="25">
        <v>0</v>
      </c>
      <c r="I259" s="25">
        <v>0</v>
      </c>
      <c r="J259" s="25">
        <v>0</v>
      </c>
      <c r="K259" s="25">
        <v>0</v>
      </c>
      <c r="L259" s="25">
        <v>0</v>
      </c>
      <c r="M259" s="25">
        <v>-9235.69</v>
      </c>
      <c r="N259" s="25">
        <v>0</v>
      </c>
      <c r="O259" s="25">
        <v>0</v>
      </c>
      <c r="P259" s="25">
        <v>0</v>
      </c>
      <c r="Q259" s="25">
        <v>0</v>
      </c>
      <c r="R259" s="26">
        <v>-9235.69</v>
      </c>
      <c r="S259" s="27">
        <v>0</v>
      </c>
    </row>
    <row r="260" spans="1:19" ht="15.75">
      <c r="A260" s="1">
        <f t="shared" si="3"/>
        <v>248</v>
      </c>
      <c r="B260" s="21" t="s">
        <v>541</v>
      </c>
      <c r="C260" s="22" t="s">
        <v>35</v>
      </c>
      <c r="D260" s="23" t="s">
        <v>35</v>
      </c>
      <c r="E260" s="24" t="s">
        <v>545</v>
      </c>
      <c r="F260" s="25">
        <v>0</v>
      </c>
      <c r="G260" s="25">
        <v>0</v>
      </c>
      <c r="H260" s="25">
        <v>0</v>
      </c>
      <c r="I260" s="25">
        <v>0</v>
      </c>
      <c r="J260" s="25">
        <v>0</v>
      </c>
      <c r="K260" s="25">
        <v>0</v>
      </c>
      <c r="L260" s="25">
        <v>0</v>
      </c>
      <c r="M260" s="25">
        <v>-9235.69</v>
      </c>
      <c r="N260" s="25">
        <v>0</v>
      </c>
      <c r="O260" s="25">
        <v>0</v>
      </c>
      <c r="P260" s="25">
        <v>0</v>
      </c>
      <c r="Q260" s="25">
        <v>0</v>
      </c>
      <c r="R260" s="26">
        <v>-9235.69</v>
      </c>
      <c r="S260" s="27">
        <v>0</v>
      </c>
    </row>
    <row r="261" spans="1:19" ht="15.75">
      <c r="A261" s="1">
        <f t="shared" si="3"/>
        <v>249</v>
      </c>
      <c r="B261" s="21" t="s">
        <v>543</v>
      </c>
      <c r="C261" s="22" t="s">
        <v>35</v>
      </c>
      <c r="D261" s="23" t="s">
        <v>35</v>
      </c>
      <c r="E261" s="24" t="s">
        <v>546</v>
      </c>
      <c r="F261" s="25">
        <v>0</v>
      </c>
      <c r="G261" s="25">
        <v>0</v>
      </c>
      <c r="H261" s="25">
        <v>0</v>
      </c>
      <c r="I261" s="25">
        <v>0</v>
      </c>
      <c r="J261" s="25">
        <v>0</v>
      </c>
      <c r="K261" s="25">
        <v>0</v>
      </c>
      <c r="L261" s="25">
        <v>0</v>
      </c>
      <c r="M261" s="25">
        <v>-9235.69</v>
      </c>
      <c r="N261" s="25">
        <v>0</v>
      </c>
      <c r="O261" s="25">
        <v>0</v>
      </c>
      <c r="P261" s="25">
        <v>0</v>
      </c>
      <c r="Q261" s="25">
        <v>0</v>
      </c>
      <c r="R261" s="26">
        <v>-9235.69</v>
      </c>
      <c r="S261" s="27">
        <v>0</v>
      </c>
    </row>
    <row r="262" spans="1:19" ht="31.5">
      <c r="A262" s="1">
        <f t="shared" si="3"/>
        <v>250</v>
      </c>
      <c r="B262" s="21" t="s">
        <v>547</v>
      </c>
      <c r="C262" s="22" t="s">
        <v>35</v>
      </c>
      <c r="D262" s="23" t="s">
        <v>35</v>
      </c>
      <c r="E262" s="24" t="s">
        <v>548</v>
      </c>
      <c r="F262" s="25">
        <v>0</v>
      </c>
      <c r="G262" s="25">
        <v>0</v>
      </c>
      <c r="H262" s="25">
        <v>0</v>
      </c>
      <c r="I262" s="25">
        <v>-6319162.7599999998</v>
      </c>
      <c r="J262" s="25">
        <v>0</v>
      </c>
      <c r="K262" s="25">
        <v>0</v>
      </c>
      <c r="L262" s="25">
        <v>0</v>
      </c>
      <c r="M262" s="25">
        <v>4649717.84</v>
      </c>
      <c r="N262" s="25">
        <v>0</v>
      </c>
      <c r="O262" s="25">
        <v>0</v>
      </c>
      <c r="P262" s="25">
        <v>0</v>
      </c>
      <c r="Q262" s="25">
        <v>0</v>
      </c>
      <c r="R262" s="26">
        <v>-1669444.92</v>
      </c>
      <c r="S262" s="27">
        <v>0</v>
      </c>
    </row>
    <row r="263" spans="1:19" ht="31.5">
      <c r="A263" s="1">
        <f t="shared" si="3"/>
        <v>251</v>
      </c>
      <c r="B263" s="21" t="s">
        <v>549</v>
      </c>
      <c r="C263" s="22" t="s">
        <v>35</v>
      </c>
      <c r="D263" s="23" t="s">
        <v>35</v>
      </c>
      <c r="E263" s="24" t="s">
        <v>550</v>
      </c>
      <c r="F263" s="25">
        <v>0</v>
      </c>
      <c r="G263" s="25">
        <v>0</v>
      </c>
      <c r="H263" s="25">
        <v>0</v>
      </c>
      <c r="I263" s="25">
        <v>124477345.23999999</v>
      </c>
      <c r="J263" s="25">
        <v>0</v>
      </c>
      <c r="K263" s="25">
        <v>0</v>
      </c>
      <c r="L263" s="25">
        <v>0</v>
      </c>
      <c r="M263" s="25">
        <v>9833941.7799999993</v>
      </c>
      <c r="N263" s="25">
        <v>0</v>
      </c>
      <c r="O263" s="25">
        <v>0</v>
      </c>
      <c r="P263" s="25">
        <v>0</v>
      </c>
      <c r="Q263" s="25">
        <v>0</v>
      </c>
      <c r="R263" s="26">
        <v>134311287.02000001</v>
      </c>
      <c r="S263" s="27">
        <v>0</v>
      </c>
    </row>
    <row r="264" spans="1:19" ht="15.75">
      <c r="A264" s="1">
        <f t="shared" si="3"/>
        <v>252</v>
      </c>
      <c r="B264" s="21" t="s">
        <v>537</v>
      </c>
      <c r="C264" s="22" t="s">
        <v>35</v>
      </c>
      <c r="D264" s="23" t="s">
        <v>35</v>
      </c>
      <c r="E264" s="24" t="s">
        <v>551</v>
      </c>
      <c r="F264" s="25">
        <v>0</v>
      </c>
      <c r="G264" s="25">
        <v>0</v>
      </c>
      <c r="H264" s="25">
        <v>0</v>
      </c>
      <c r="I264" s="25">
        <v>5108927.45</v>
      </c>
      <c r="J264" s="25">
        <v>0</v>
      </c>
      <c r="K264" s="25">
        <v>0</v>
      </c>
      <c r="L264" s="25">
        <v>0</v>
      </c>
      <c r="M264" s="25">
        <v>655646.85</v>
      </c>
      <c r="N264" s="25">
        <v>0</v>
      </c>
      <c r="O264" s="25">
        <v>0</v>
      </c>
      <c r="P264" s="25">
        <v>0</v>
      </c>
      <c r="Q264" s="25">
        <v>0</v>
      </c>
      <c r="R264" s="26">
        <v>5764574.2999999998</v>
      </c>
      <c r="S264" s="27">
        <v>0</v>
      </c>
    </row>
    <row r="265" spans="1:19" ht="15.75">
      <c r="A265" s="1">
        <f t="shared" si="3"/>
        <v>253</v>
      </c>
      <c r="B265" s="21" t="s">
        <v>539</v>
      </c>
      <c r="C265" s="22" t="s">
        <v>35</v>
      </c>
      <c r="D265" s="23" t="s">
        <v>35</v>
      </c>
      <c r="E265" s="24" t="s">
        <v>552</v>
      </c>
      <c r="F265" s="25">
        <v>0</v>
      </c>
      <c r="G265" s="25">
        <v>0</v>
      </c>
      <c r="H265" s="25">
        <v>0</v>
      </c>
      <c r="I265" s="25">
        <v>6398767.2599999998</v>
      </c>
      <c r="J265" s="25">
        <v>0</v>
      </c>
      <c r="K265" s="25">
        <v>0</v>
      </c>
      <c r="L265" s="25">
        <v>0</v>
      </c>
      <c r="M265" s="25">
        <v>391980.48</v>
      </c>
      <c r="N265" s="25">
        <v>0</v>
      </c>
      <c r="O265" s="25">
        <v>0</v>
      </c>
      <c r="P265" s="25">
        <v>0</v>
      </c>
      <c r="Q265" s="25">
        <v>0</v>
      </c>
      <c r="R265" s="26">
        <v>6790747.7400000002</v>
      </c>
      <c r="S265" s="27">
        <v>0</v>
      </c>
    </row>
    <row r="266" spans="1:19" ht="15.75">
      <c r="A266" s="1">
        <f t="shared" si="3"/>
        <v>254</v>
      </c>
      <c r="B266" s="21" t="s">
        <v>541</v>
      </c>
      <c r="C266" s="22" t="s">
        <v>35</v>
      </c>
      <c r="D266" s="23" t="s">
        <v>35</v>
      </c>
      <c r="E266" s="24" t="s">
        <v>553</v>
      </c>
      <c r="F266" s="25">
        <v>0</v>
      </c>
      <c r="G266" s="25">
        <v>0</v>
      </c>
      <c r="H266" s="25">
        <v>0</v>
      </c>
      <c r="I266" s="25">
        <v>-513498.39</v>
      </c>
      <c r="J266" s="25">
        <v>0</v>
      </c>
      <c r="K266" s="25">
        <v>0</v>
      </c>
      <c r="L266" s="25">
        <v>0</v>
      </c>
      <c r="M266" s="25">
        <v>-129773.09</v>
      </c>
      <c r="N266" s="25">
        <v>0</v>
      </c>
      <c r="O266" s="25">
        <v>0</v>
      </c>
      <c r="P266" s="25">
        <v>0</v>
      </c>
      <c r="Q266" s="25">
        <v>0</v>
      </c>
      <c r="R266" s="26">
        <v>-643271.48</v>
      </c>
      <c r="S266" s="27">
        <v>0</v>
      </c>
    </row>
    <row r="267" spans="1:19" ht="15.75">
      <c r="A267" s="1">
        <f t="shared" si="3"/>
        <v>255</v>
      </c>
      <c r="B267" s="21" t="s">
        <v>543</v>
      </c>
      <c r="C267" s="22" t="s">
        <v>35</v>
      </c>
      <c r="D267" s="23" t="s">
        <v>35</v>
      </c>
      <c r="E267" s="24" t="s">
        <v>554</v>
      </c>
      <c r="F267" s="25">
        <v>0</v>
      </c>
      <c r="G267" s="25">
        <v>0</v>
      </c>
      <c r="H267" s="25">
        <v>0</v>
      </c>
      <c r="I267" s="25">
        <v>130283009.61</v>
      </c>
      <c r="J267" s="25">
        <v>0</v>
      </c>
      <c r="K267" s="25">
        <v>0</v>
      </c>
      <c r="L267" s="25">
        <v>0</v>
      </c>
      <c r="M267" s="25">
        <v>5054450.8499999996</v>
      </c>
      <c r="N267" s="25">
        <v>0</v>
      </c>
      <c r="O267" s="25">
        <v>0</v>
      </c>
      <c r="P267" s="25">
        <v>0</v>
      </c>
      <c r="Q267" s="25">
        <v>0</v>
      </c>
      <c r="R267" s="26">
        <v>135337460.46000001</v>
      </c>
      <c r="S267" s="27">
        <v>0</v>
      </c>
    </row>
    <row r="268" spans="1:19" ht="31.5">
      <c r="A268" s="1">
        <f t="shared" si="3"/>
        <v>256</v>
      </c>
      <c r="B268" s="21" t="s">
        <v>555</v>
      </c>
      <c r="C268" s="22" t="s">
        <v>35</v>
      </c>
      <c r="D268" s="23" t="s">
        <v>35</v>
      </c>
      <c r="E268" s="24" t="s">
        <v>556</v>
      </c>
      <c r="F268" s="25">
        <v>0</v>
      </c>
      <c r="G268" s="25">
        <v>0</v>
      </c>
      <c r="H268" s="25">
        <v>0</v>
      </c>
      <c r="I268" s="25">
        <v>79235.16</v>
      </c>
      <c r="J268" s="25">
        <v>0</v>
      </c>
      <c r="K268" s="25">
        <v>0</v>
      </c>
      <c r="L268" s="25">
        <v>0</v>
      </c>
      <c r="M268" s="25">
        <v>-79235.16</v>
      </c>
      <c r="N268" s="25">
        <v>0</v>
      </c>
      <c r="O268" s="25">
        <v>0</v>
      </c>
      <c r="P268" s="25">
        <v>0</v>
      </c>
      <c r="Q268" s="25">
        <v>0</v>
      </c>
      <c r="R268" s="26">
        <v>0</v>
      </c>
      <c r="S268" s="27">
        <v>0</v>
      </c>
    </row>
    <row r="269" spans="1:19" ht="31.5">
      <c r="A269" s="1">
        <f t="shared" si="3"/>
        <v>257</v>
      </c>
      <c r="B269" s="21" t="s">
        <v>557</v>
      </c>
      <c r="C269" s="22" t="s">
        <v>35</v>
      </c>
      <c r="D269" s="23" t="s">
        <v>35</v>
      </c>
      <c r="E269" s="24" t="s">
        <v>558</v>
      </c>
      <c r="F269" s="25">
        <v>0</v>
      </c>
      <c r="G269" s="25">
        <v>0</v>
      </c>
      <c r="H269" s="25">
        <v>0</v>
      </c>
      <c r="I269" s="25">
        <v>79235.16</v>
      </c>
      <c r="J269" s="25">
        <v>0</v>
      </c>
      <c r="K269" s="25">
        <v>0</v>
      </c>
      <c r="L269" s="25">
        <v>0</v>
      </c>
      <c r="M269" s="25">
        <v>-79235.16</v>
      </c>
      <c r="N269" s="25">
        <v>0</v>
      </c>
      <c r="O269" s="25">
        <v>0</v>
      </c>
      <c r="P269" s="25">
        <v>0</v>
      </c>
      <c r="Q269" s="25">
        <v>0</v>
      </c>
      <c r="R269" s="26">
        <v>0</v>
      </c>
      <c r="S269" s="27">
        <v>0</v>
      </c>
    </row>
    <row r="270" spans="1:19" ht="15.75">
      <c r="A270" s="1">
        <f t="shared" ref="A270:A289" si="4">A269+1</f>
        <v>258</v>
      </c>
      <c r="B270" s="21" t="s">
        <v>541</v>
      </c>
      <c r="C270" s="22" t="s">
        <v>35</v>
      </c>
      <c r="D270" s="23" t="s">
        <v>35</v>
      </c>
      <c r="E270" s="24" t="s">
        <v>559</v>
      </c>
      <c r="F270" s="25">
        <v>0</v>
      </c>
      <c r="G270" s="25">
        <v>0</v>
      </c>
      <c r="H270" s="25">
        <v>0</v>
      </c>
      <c r="I270" s="25">
        <v>-592733.55000000005</v>
      </c>
      <c r="J270" s="25">
        <v>0</v>
      </c>
      <c r="K270" s="25">
        <v>0</v>
      </c>
      <c r="L270" s="25">
        <v>0</v>
      </c>
      <c r="M270" s="25">
        <v>-50537.93</v>
      </c>
      <c r="N270" s="25">
        <v>0</v>
      </c>
      <c r="O270" s="25">
        <v>0</v>
      </c>
      <c r="P270" s="25">
        <v>0</v>
      </c>
      <c r="Q270" s="25">
        <v>0</v>
      </c>
      <c r="R270" s="26">
        <v>-643271.48</v>
      </c>
      <c r="S270" s="27">
        <v>0</v>
      </c>
    </row>
    <row r="271" spans="1:19" ht="15.75">
      <c r="A271" s="1">
        <f t="shared" si="4"/>
        <v>259</v>
      </c>
      <c r="B271" s="21" t="s">
        <v>543</v>
      </c>
      <c r="C271" s="22" t="s">
        <v>35</v>
      </c>
      <c r="D271" s="23" t="s">
        <v>35</v>
      </c>
      <c r="E271" s="24" t="s">
        <v>560</v>
      </c>
      <c r="F271" s="25">
        <v>0</v>
      </c>
      <c r="G271" s="25">
        <v>0</v>
      </c>
      <c r="H271" s="25">
        <v>0</v>
      </c>
      <c r="I271" s="25">
        <v>130203774.45</v>
      </c>
      <c r="J271" s="25">
        <v>0</v>
      </c>
      <c r="K271" s="25">
        <v>0</v>
      </c>
      <c r="L271" s="25">
        <v>0</v>
      </c>
      <c r="M271" s="25">
        <v>5133686.01</v>
      </c>
      <c r="N271" s="25">
        <v>0</v>
      </c>
      <c r="O271" s="25">
        <v>0</v>
      </c>
      <c r="P271" s="25">
        <v>0</v>
      </c>
      <c r="Q271" s="25">
        <v>0</v>
      </c>
      <c r="R271" s="26">
        <v>135337460.46000001</v>
      </c>
      <c r="S271" s="27">
        <v>0</v>
      </c>
    </row>
    <row r="272" spans="1:19" ht="47.25">
      <c r="A272" s="1">
        <f t="shared" si="4"/>
        <v>260</v>
      </c>
      <c r="B272" s="21" t="s">
        <v>561</v>
      </c>
      <c r="C272" s="22" t="s">
        <v>35</v>
      </c>
      <c r="D272" s="23" t="s">
        <v>35</v>
      </c>
      <c r="E272" s="24" t="s">
        <v>562</v>
      </c>
      <c r="F272" s="25">
        <v>0</v>
      </c>
      <c r="G272" s="25">
        <v>0</v>
      </c>
      <c r="H272" s="25">
        <v>0</v>
      </c>
      <c r="I272" s="25">
        <v>-4515824.5599999996</v>
      </c>
      <c r="J272" s="25">
        <v>0</v>
      </c>
      <c r="K272" s="25">
        <v>0</v>
      </c>
      <c r="L272" s="25">
        <v>0</v>
      </c>
      <c r="M272" s="25">
        <v>4515824.5599999996</v>
      </c>
      <c r="N272" s="25">
        <v>0</v>
      </c>
      <c r="O272" s="25">
        <v>0</v>
      </c>
      <c r="P272" s="25">
        <v>0</v>
      </c>
      <c r="Q272" s="25">
        <v>0</v>
      </c>
      <c r="R272" s="26">
        <v>0</v>
      </c>
      <c r="S272" s="27">
        <v>0</v>
      </c>
    </row>
    <row r="273" spans="1:19" ht="31.5">
      <c r="A273" s="1">
        <f t="shared" si="4"/>
        <v>261</v>
      </c>
      <c r="B273" s="21" t="s">
        <v>563</v>
      </c>
      <c r="C273" s="22" t="s">
        <v>35</v>
      </c>
      <c r="D273" s="23" t="s">
        <v>35</v>
      </c>
      <c r="E273" s="24" t="s">
        <v>564</v>
      </c>
      <c r="F273" s="25">
        <v>0</v>
      </c>
      <c r="G273" s="25">
        <v>0</v>
      </c>
      <c r="H273" s="25">
        <v>0</v>
      </c>
      <c r="I273" s="25">
        <v>-6319162.7599999998</v>
      </c>
      <c r="J273" s="25">
        <v>0</v>
      </c>
      <c r="K273" s="25">
        <v>0</v>
      </c>
      <c r="L273" s="25">
        <v>0</v>
      </c>
      <c r="M273" s="25">
        <v>4660691.41</v>
      </c>
      <c r="N273" s="25">
        <v>0</v>
      </c>
      <c r="O273" s="25">
        <v>0</v>
      </c>
      <c r="P273" s="25">
        <v>0</v>
      </c>
      <c r="Q273" s="25">
        <v>0</v>
      </c>
      <c r="R273" s="26">
        <v>-1658471.35</v>
      </c>
      <c r="S273" s="27">
        <v>0</v>
      </c>
    </row>
    <row r="274" spans="1:19" ht="31.5">
      <c r="A274" s="1">
        <f t="shared" si="4"/>
        <v>262</v>
      </c>
      <c r="B274" s="21" t="s">
        <v>565</v>
      </c>
      <c r="C274" s="22" t="s">
        <v>35</v>
      </c>
      <c r="D274" s="23" t="s">
        <v>35</v>
      </c>
      <c r="E274" s="24" t="s">
        <v>566</v>
      </c>
      <c r="F274" s="25">
        <v>0</v>
      </c>
      <c r="G274" s="25">
        <v>0</v>
      </c>
      <c r="H274" s="25">
        <v>0</v>
      </c>
      <c r="I274" s="25">
        <v>124477345.23999999</v>
      </c>
      <c r="J274" s="25">
        <v>0</v>
      </c>
      <c r="K274" s="25">
        <v>0</v>
      </c>
      <c r="L274" s="25">
        <v>0</v>
      </c>
      <c r="M274" s="25">
        <v>9844915.3499999996</v>
      </c>
      <c r="N274" s="25">
        <v>0</v>
      </c>
      <c r="O274" s="25">
        <v>0</v>
      </c>
      <c r="P274" s="25">
        <v>0</v>
      </c>
      <c r="Q274" s="25">
        <v>0</v>
      </c>
      <c r="R274" s="26">
        <v>134322260.59</v>
      </c>
      <c r="S274" s="27">
        <v>0</v>
      </c>
    </row>
    <row r="275" spans="1:19" ht="15.75">
      <c r="A275" s="1">
        <f t="shared" si="4"/>
        <v>263</v>
      </c>
      <c r="B275" s="21" t="s">
        <v>567</v>
      </c>
      <c r="C275" s="22" t="s">
        <v>35</v>
      </c>
      <c r="D275" s="23" t="s">
        <v>35</v>
      </c>
      <c r="E275" s="24" t="s">
        <v>568</v>
      </c>
      <c r="F275" s="25">
        <v>-1485019.64</v>
      </c>
      <c r="G275" s="25">
        <v>-1485019.64</v>
      </c>
      <c r="H275" s="25">
        <v>0</v>
      </c>
      <c r="I275" s="25">
        <v>-6319162.7599999998</v>
      </c>
      <c r="J275" s="25">
        <v>6984163</v>
      </c>
      <c r="K275" s="25">
        <v>6984163</v>
      </c>
      <c r="L275" s="25">
        <v>0</v>
      </c>
      <c r="M275" s="25">
        <v>4660691.41</v>
      </c>
      <c r="N275" s="25">
        <v>0</v>
      </c>
      <c r="O275" s="25">
        <v>5499143.3600000003</v>
      </c>
      <c r="P275" s="25">
        <v>5499143.3600000003</v>
      </c>
      <c r="Q275" s="25">
        <v>0</v>
      </c>
      <c r="R275" s="26">
        <v>-1658471.35</v>
      </c>
      <c r="S275" s="27">
        <v>0</v>
      </c>
    </row>
    <row r="276" spans="1:19" ht="15.75">
      <c r="A276" s="1">
        <f t="shared" si="4"/>
        <v>264</v>
      </c>
      <c r="B276" s="21" t="s">
        <v>569</v>
      </c>
      <c r="C276" s="22" t="s">
        <v>35</v>
      </c>
      <c r="D276" s="23" t="s">
        <v>35</v>
      </c>
      <c r="E276" s="24" t="s">
        <v>570</v>
      </c>
      <c r="F276" s="25">
        <v>0</v>
      </c>
      <c r="G276" s="25">
        <v>0</v>
      </c>
      <c r="H276" s="25">
        <v>0</v>
      </c>
      <c r="I276" s="25">
        <v>124477345.23999999</v>
      </c>
      <c r="J276" s="25">
        <v>0</v>
      </c>
      <c r="K276" s="25">
        <v>0</v>
      </c>
      <c r="L276" s="25">
        <v>0</v>
      </c>
      <c r="M276" s="25">
        <v>9844915.3499999996</v>
      </c>
      <c r="N276" s="25">
        <v>0</v>
      </c>
      <c r="O276" s="25">
        <v>0</v>
      </c>
      <c r="P276" s="25">
        <v>0</v>
      </c>
      <c r="Q276" s="25">
        <v>0</v>
      </c>
      <c r="R276" s="26">
        <v>134322260.59</v>
      </c>
      <c r="S276" s="27">
        <v>0</v>
      </c>
    </row>
    <row r="277" spans="1:19" ht="15.75">
      <c r="A277" s="1">
        <f t="shared" si="4"/>
        <v>265</v>
      </c>
      <c r="B277" s="21" t="s">
        <v>571</v>
      </c>
      <c r="C277" s="22" t="s">
        <v>35</v>
      </c>
      <c r="D277" s="23" t="s">
        <v>35</v>
      </c>
      <c r="E277" s="24" t="s">
        <v>572</v>
      </c>
      <c r="F277" s="25">
        <v>-1485019.64</v>
      </c>
      <c r="G277" s="25">
        <v>-1485019.64</v>
      </c>
      <c r="H277" s="25">
        <v>0</v>
      </c>
      <c r="I277" s="25">
        <v>-6319162.7599999998</v>
      </c>
      <c r="J277" s="25">
        <v>6984163</v>
      </c>
      <c r="K277" s="25">
        <v>6984163</v>
      </c>
      <c r="L277" s="25">
        <v>0</v>
      </c>
      <c r="M277" s="25">
        <v>4660691.41</v>
      </c>
      <c r="N277" s="25">
        <v>0</v>
      </c>
      <c r="O277" s="25">
        <v>5499143.3600000003</v>
      </c>
      <c r="P277" s="25">
        <v>5499143.3600000003</v>
      </c>
      <c r="Q277" s="25">
        <v>0</v>
      </c>
      <c r="R277" s="26">
        <v>-1658471.35</v>
      </c>
      <c r="S277" s="27">
        <v>0</v>
      </c>
    </row>
    <row r="278" spans="1:19" ht="15.75">
      <c r="A278" s="1">
        <f t="shared" si="4"/>
        <v>266</v>
      </c>
      <c r="B278" s="21" t="s">
        <v>573</v>
      </c>
      <c r="C278" s="22" t="s">
        <v>35</v>
      </c>
      <c r="D278" s="23" t="s">
        <v>35</v>
      </c>
      <c r="E278" s="24" t="s">
        <v>574</v>
      </c>
      <c r="F278" s="25">
        <v>0</v>
      </c>
      <c r="G278" s="25">
        <v>0</v>
      </c>
      <c r="H278" s="25">
        <v>0</v>
      </c>
      <c r="I278" s="25">
        <v>124477345.23999999</v>
      </c>
      <c r="J278" s="25">
        <v>0</v>
      </c>
      <c r="K278" s="25">
        <v>0</v>
      </c>
      <c r="L278" s="25">
        <v>0</v>
      </c>
      <c r="M278" s="25">
        <v>9844915.3499999996</v>
      </c>
      <c r="N278" s="25">
        <v>0</v>
      </c>
      <c r="O278" s="25">
        <v>0</v>
      </c>
      <c r="P278" s="25">
        <v>0</v>
      </c>
      <c r="Q278" s="25">
        <v>0</v>
      </c>
      <c r="R278" s="26">
        <v>134322260.59</v>
      </c>
      <c r="S278" s="27">
        <v>0</v>
      </c>
    </row>
    <row r="279" spans="1:19" ht="15.75">
      <c r="A279" s="1">
        <f t="shared" si="4"/>
        <v>267</v>
      </c>
      <c r="B279" s="21" t="s">
        <v>537</v>
      </c>
      <c r="C279" s="22" t="s">
        <v>35</v>
      </c>
      <c r="D279" s="23" t="s">
        <v>35</v>
      </c>
      <c r="E279" s="24" t="s">
        <v>575</v>
      </c>
      <c r="F279" s="25">
        <v>5014486.2</v>
      </c>
      <c r="G279" s="25">
        <v>5014486.2</v>
      </c>
      <c r="H279" s="25">
        <v>0</v>
      </c>
      <c r="I279" s="25">
        <v>5108927.45</v>
      </c>
      <c r="J279" s="25">
        <v>484657.16</v>
      </c>
      <c r="K279" s="25">
        <v>484657.16</v>
      </c>
      <c r="L279" s="25">
        <v>0</v>
      </c>
      <c r="M279" s="25">
        <v>1184273.19</v>
      </c>
      <c r="N279" s="25">
        <v>0</v>
      </c>
      <c r="O279" s="25">
        <v>5499143.3600000003</v>
      </c>
      <c r="P279" s="25">
        <v>5499143.3600000003</v>
      </c>
      <c r="Q279" s="25">
        <v>0</v>
      </c>
      <c r="R279" s="26">
        <v>6293200.6399999997</v>
      </c>
      <c r="S279" s="27">
        <v>0</v>
      </c>
    </row>
    <row r="280" spans="1:19" ht="15.75">
      <c r="A280" s="1">
        <f t="shared" si="4"/>
        <v>268</v>
      </c>
      <c r="B280" s="21" t="s">
        <v>539</v>
      </c>
      <c r="C280" s="22" t="s">
        <v>35</v>
      </c>
      <c r="D280" s="23" t="s">
        <v>35</v>
      </c>
      <c r="E280" s="24" t="s">
        <v>576</v>
      </c>
      <c r="F280" s="25">
        <v>0</v>
      </c>
      <c r="G280" s="25">
        <v>0</v>
      </c>
      <c r="H280" s="25">
        <v>0</v>
      </c>
      <c r="I280" s="25">
        <v>6398767.2599999998</v>
      </c>
      <c r="J280" s="25">
        <v>0</v>
      </c>
      <c r="K280" s="25">
        <v>0</v>
      </c>
      <c r="L280" s="25">
        <v>0</v>
      </c>
      <c r="M280" s="25">
        <v>900397.56</v>
      </c>
      <c r="N280" s="25">
        <v>0</v>
      </c>
      <c r="O280" s="25">
        <v>0</v>
      </c>
      <c r="P280" s="25">
        <v>0</v>
      </c>
      <c r="Q280" s="25">
        <v>0</v>
      </c>
      <c r="R280" s="26">
        <v>7299164.8200000003</v>
      </c>
      <c r="S280" s="27">
        <v>0</v>
      </c>
    </row>
    <row r="281" spans="1:19" ht="15.75">
      <c r="A281" s="1">
        <f t="shared" si="4"/>
        <v>269</v>
      </c>
      <c r="B281" s="21" t="s">
        <v>541</v>
      </c>
      <c r="C281" s="22" t="s">
        <v>35</v>
      </c>
      <c r="D281" s="23" t="s">
        <v>35</v>
      </c>
      <c r="E281" s="24" t="s">
        <v>577</v>
      </c>
      <c r="F281" s="25">
        <v>79235.16</v>
      </c>
      <c r="G281" s="25">
        <v>79235.16</v>
      </c>
      <c r="H281" s="25">
        <v>0</v>
      </c>
      <c r="I281" s="25">
        <v>-513498.39</v>
      </c>
      <c r="J281" s="25">
        <v>-79235.16</v>
      </c>
      <c r="K281" s="25">
        <v>-79235.16</v>
      </c>
      <c r="L281" s="25">
        <v>0</v>
      </c>
      <c r="M281" s="25">
        <v>-139008.78</v>
      </c>
      <c r="N281" s="25">
        <v>0</v>
      </c>
      <c r="O281" s="25">
        <v>0</v>
      </c>
      <c r="P281" s="25">
        <v>0</v>
      </c>
      <c r="Q281" s="25">
        <v>0</v>
      </c>
      <c r="R281" s="26">
        <v>-652507.17000000004</v>
      </c>
      <c r="S281" s="27">
        <v>0</v>
      </c>
    </row>
    <row r="282" spans="1:19" ht="15.75">
      <c r="A282" s="1">
        <f t="shared" si="4"/>
        <v>270</v>
      </c>
      <c r="B282" s="21" t="s">
        <v>543</v>
      </c>
      <c r="C282" s="22" t="s">
        <v>35</v>
      </c>
      <c r="D282" s="23" t="s">
        <v>35</v>
      </c>
      <c r="E282" s="24" t="s">
        <v>578</v>
      </c>
      <c r="F282" s="25">
        <v>0</v>
      </c>
      <c r="G282" s="25">
        <v>0</v>
      </c>
      <c r="H282" s="25">
        <v>0</v>
      </c>
      <c r="I282" s="25">
        <v>130283009.61</v>
      </c>
      <c r="J282" s="25">
        <v>0</v>
      </c>
      <c r="K282" s="25">
        <v>0</v>
      </c>
      <c r="L282" s="25">
        <v>0</v>
      </c>
      <c r="M282" s="25">
        <v>5045215.16</v>
      </c>
      <c r="N282" s="25">
        <v>0</v>
      </c>
      <c r="O282" s="25">
        <v>0</v>
      </c>
      <c r="P282" s="25">
        <v>0</v>
      </c>
      <c r="Q282" s="25">
        <v>0</v>
      </c>
      <c r="R282" s="26">
        <v>135328224.77000001</v>
      </c>
      <c r="S282" s="27">
        <v>0</v>
      </c>
    </row>
    <row r="283" spans="1:19" ht="31.5">
      <c r="A283" s="1">
        <f t="shared" si="4"/>
        <v>271</v>
      </c>
      <c r="B283" s="21" t="s">
        <v>555</v>
      </c>
      <c r="C283" s="22" t="s">
        <v>35</v>
      </c>
      <c r="D283" s="23" t="s">
        <v>35</v>
      </c>
      <c r="E283" s="24" t="s">
        <v>579</v>
      </c>
      <c r="F283" s="25">
        <v>79235.16</v>
      </c>
      <c r="G283" s="25">
        <v>79235.16</v>
      </c>
      <c r="H283" s="25">
        <v>0</v>
      </c>
      <c r="I283" s="25">
        <v>79235.16</v>
      </c>
      <c r="J283" s="25">
        <v>-79235.16</v>
      </c>
      <c r="K283" s="25">
        <v>-79235.16</v>
      </c>
      <c r="L283" s="25">
        <v>0</v>
      </c>
      <c r="M283" s="25">
        <v>-79235.16</v>
      </c>
      <c r="N283" s="25">
        <v>0</v>
      </c>
      <c r="O283" s="25">
        <v>0</v>
      </c>
      <c r="P283" s="25">
        <v>0</v>
      </c>
      <c r="Q283" s="25">
        <v>0</v>
      </c>
      <c r="R283" s="26">
        <v>0</v>
      </c>
      <c r="S283" s="27">
        <v>0</v>
      </c>
    </row>
    <row r="284" spans="1:19" ht="31.5">
      <c r="A284" s="1">
        <f t="shared" si="4"/>
        <v>272</v>
      </c>
      <c r="B284" s="21" t="s">
        <v>557</v>
      </c>
      <c r="C284" s="22" t="s">
        <v>35</v>
      </c>
      <c r="D284" s="23" t="s">
        <v>35</v>
      </c>
      <c r="E284" s="24" t="s">
        <v>580</v>
      </c>
      <c r="F284" s="25">
        <v>0</v>
      </c>
      <c r="G284" s="25">
        <v>0</v>
      </c>
      <c r="H284" s="25">
        <v>0</v>
      </c>
      <c r="I284" s="25">
        <v>79235.16</v>
      </c>
      <c r="J284" s="25">
        <v>0</v>
      </c>
      <c r="K284" s="25">
        <v>0</v>
      </c>
      <c r="L284" s="25">
        <v>0</v>
      </c>
      <c r="M284" s="25">
        <v>-79235.16</v>
      </c>
      <c r="N284" s="25">
        <v>0</v>
      </c>
      <c r="O284" s="25">
        <v>0</v>
      </c>
      <c r="P284" s="25">
        <v>0</v>
      </c>
      <c r="Q284" s="25">
        <v>0</v>
      </c>
      <c r="R284" s="26">
        <v>0</v>
      </c>
      <c r="S284" s="27">
        <v>0</v>
      </c>
    </row>
    <row r="285" spans="1:19" ht="15.75">
      <c r="A285" s="1">
        <f t="shared" si="4"/>
        <v>273</v>
      </c>
      <c r="B285" s="21" t="s">
        <v>541</v>
      </c>
      <c r="C285" s="22" t="s">
        <v>35</v>
      </c>
      <c r="D285" s="23" t="s">
        <v>35</v>
      </c>
      <c r="E285" s="24" t="s">
        <v>581</v>
      </c>
      <c r="F285" s="25">
        <v>0</v>
      </c>
      <c r="G285" s="25">
        <v>0</v>
      </c>
      <c r="H285" s="25">
        <v>0</v>
      </c>
      <c r="I285" s="25">
        <v>-592733.55000000005</v>
      </c>
      <c r="J285" s="25">
        <v>0</v>
      </c>
      <c r="K285" s="25">
        <v>0</v>
      </c>
      <c r="L285" s="25">
        <v>0</v>
      </c>
      <c r="M285" s="25">
        <v>-59773.62</v>
      </c>
      <c r="N285" s="25">
        <v>0</v>
      </c>
      <c r="O285" s="25">
        <v>0</v>
      </c>
      <c r="P285" s="25">
        <v>0</v>
      </c>
      <c r="Q285" s="25">
        <v>0</v>
      </c>
      <c r="R285" s="26">
        <v>-652507.17000000004</v>
      </c>
      <c r="S285" s="27">
        <v>0</v>
      </c>
    </row>
    <row r="286" spans="1:19" ht="15.75">
      <c r="A286" s="1">
        <f t="shared" si="4"/>
        <v>274</v>
      </c>
      <c r="B286" s="21" t="s">
        <v>543</v>
      </c>
      <c r="C286" s="22" t="s">
        <v>35</v>
      </c>
      <c r="D286" s="23" t="s">
        <v>35</v>
      </c>
      <c r="E286" s="24" t="s">
        <v>582</v>
      </c>
      <c r="F286" s="25">
        <v>0</v>
      </c>
      <c r="G286" s="25">
        <v>0</v>
      </c>
      <c r="H286" s="25">
        <v>0</v>
      </c>
      <c r="I286" s="25">
        <v>130203774.45</v>
      </c>
      <c r="J286" s="25">
        <v>0</v>
      </c>
      <c r="K286" s="25">
        <v>0</v>
      </c>
      <c r="L286" s="25">
        <v>0</v>
      </c>
      <c r="M286" s="25">
        <v>5124450.32</v>
      </c>
      <c r="N286" s="25">
        <v>0</v>
      </c>
      <c r="O286" s="25">
        <v>0</v>
      </c>
      <c r="P286" s="25">
        <v>0</v>
      </c>
      <c r="Q286" s="25">
        <v>0</v>
      </c>
      <c r="R286" s="26">
        <v>135328224.77000001</v>
      </c>
      <c r="S286" s="27">
        <v>0</v>
      </c>
    </row>
    <row r="287" spans="1:19" ht="47.25">
      <c r="A287" s="1">
        <f t="shared" si="4"/>
        <v>275</v>
      </c>
      <c r="B287" s="21" t="s">
        <v>561</v>
      </c>
      <c r="C287" s="22" t="s">
        <v>35</v>
      </c>
      <c r="D287" s="23" t="s">
        <v>35</v>
      </c>
      <c r="E287" s="24" t="s">
        <v>583</v>
      </c>
      <c r="F287" s="25">
        <v>-6578741</v>
      </c>
      <c r="G287" s="25">
        <v>-6578741</v>
      </c>
      <c r="H287" s="25">
        <v>0</v>
      </c>
      <c r="I287" s="25">
        <v>-4515824.5599999996</v>
      </c>
      <c r="J287" s="25">
        <v>6578741</v>
      </c>
      <c r="K287" s="25">
        <v>6578741</v>
      </c>
      <c r="L287" s="25">
        <v>0</v>
      </c>
      <c r="M287" s="25">
        <v>4515824.5599999996</v>
      </c>
      <c r="N287" s="25">
        <v>0</v>
      </c>
      <c r="O287" s="25">
        <v>0</v>
      </c>
      <c r="P287" s="25">
        <v>0</v>
      </c>
      <c r="Q287" s="25">
        <v>0</v>
      </c>
      <c r="R287" s="26">
        <v>0</v>
      </c>
      <c r="S287" s="27">
        <v>0</v>
      </c>
    </row>
    <row r="288" spans="1:19" ht="47.25">
      <c r="A288" s="1">
        <f t="shared" si="4"/>
        <v>276</v>
      </c>
      <c r="B288" s="21" t="s">
        <v>584</v>
      </c>
      <c r="C288" s="22" t="s">
        <v>35</v>
      </c>
      <c r="D288" s="23" t="s">
        <v>35</v>
      </c>
      <c r="E288" s="24" t="s">
        <v>585</v>
      </c>
      <c r="F288" s="25">
        <v>-1485019.64</v>
      </c>
      <c r="G288" s="25">
        <v>-1485019.64</v>
      </c>
      <c r="H288" s="25">
        <v>0</v>
      </c>
      <c r="I288" s="25">
        <v>-6319162.7599999998</v>
      </c>
      <c r="J288" s="25">
        <v>6984163</v>
      </c>
      <c r="K288" s="25">
        <v>6984163</v>
      </c>
      <c r="L288" s="25">
        <v>0</v>
      </c>
      <c r="M288" s="25">
        <v>4660691.41</v>
      </c>
      <c r="N288" s="25">
        <v>0</v>
      </c>
      <c r="O288" s="25">
        <v>5499143.3600000003</v>
      </c>
      <c r="P288" s="25">
        <v>5499143.3600000003</v>
      </c>
      <c r="Q288" s="25">
        <v>0</v>
      </c>
      <c r="R288" s="26">
        <v>-1658471.35</v>
      </c>
      <c r="S288" s="27">
        <v>0</v>
      </c>
    </row>
    <row r="289" spans="1:19" ht="47.25">
      <c r="A289" s="1">
        <f t="shared" si="4"/>
        <v>277</v>
      </c>
      <c r="B289" s="21" t="s">
        <v>586</v>
      </c>
      <c r="C289" s="22" t="s">
        <v>35</v>
      </c>
      <c r="D289" s="23" t="s">
        <v>35</v>
      </c>
      <c r="E289" s="24" t="s">
        <v>587</v>
      </c>
      <c r="F289" s="25">
        <v>0</v>
      </c>
      <c r="G289" s="25">
        <v>0</v>
      </c>
      <c r="H289" s="25">
        <v>0</v>
      </c>
      <c r="I289" s="25">
        <v>124477345.23999999</v>
      </c>
      <c r="J289" s="25">
        <v>0</v>
      </c>
      <c r="K289" s="25">
        <v>0</v>
      </c>
      <c r="L289" s="25">
        <v>0</v>
      </c>
      <c r="M289" s="25">
        <v>9844915.3499999996</v>
      </c>
      <c r="N289" s="25">
        <v>0</v>
      </c>
      <c r="O289" s="25">
        <v>0</v>
      </c>
      <c r="P289" s="25">
        <v>0</v>
      </c>
      <c r="Q289" s="25">
        <v>0</v>
      </c>
      <c r="R289" s="26">
        <v>134322260.59</v>
      </c>
      <c r="S289" s="27">
        <v>0</v>
      </c>
    </row>
    <row r="290" spans="1:19" ht="15.75">
      <c r="B290" s="28"/>
      <c r="C290" s="29"/>
      <c r="D290" s="29"/>
      <c r="E290" s="29"/>
      <c r="F290" s="12"/>
      <c r="G290" s="12"/>
      <c r="H290" s="30"/>
      <c r="I290" s="30"/>
      <c r="J290" s="31"/>
      <c r="K290" s="12"/>
      <c r="L290" s="31"/>
      <c r="M290" s="31"/>
      <c r="N290" s="31"/>
      <c r="O290" s="31"/>
      <c r="P290" s="31"/>
      <c r="Q290" s="31"/>
      <c r="R290" s="31"/>
      <c r="S290" s="3"/>
    </row>
    <row r="291" spans="1:19">
      <c r="B291" s="28" t="s">
        <v>19</v>
      </c>
      <c r="C291" s="11"/>
      <c r="D291" s="32"/>
      <c r="E291" s="32"/>
      <c r="F291" s="33"/>
      <c r="G291" s="33"/>
      <c r="H291" s="33"/>
      <c r="I291" s="33"/>
      <c r="J291" s="33"/>
      <c r="K291" s="33"/>
      <c r="L291" s="33"/>
      <c r="M291" s="33"/>
      <c r="N291" s="34"/>
      <c r="O291" s="34"/>
      <c r="P291" s="34"/>
      <c r="Q291" s="34"/>
      <c r="R291" s="34"/>
      <c r="S291" s="34"/>
    </row>
    <row r="292" spans="1:19">
      <c r="B292" s="28" t="s">
        <v>20</v>
      </c>
      <c r="C292" s="11"/>
      <c r="D292" s="32"/>
      <c r="E292" s="32"/>
      <c r="F292" s="33"/>
      <c r="G292" s="33"/>
      <c r="H292" s="33"/>
      <c r="I292" s="33"/>
      <c r="J292" s="33"/>
      <c r="K292" s="33"/>
      <c r="L292" s="33"/>
      <c r="M292" s="33"/>
      <c r="N292" s="34"/>
      <c r="O292" s="33"/>
      <c r="P292" s="33"/>
      <c r="Q292" s="33"/>
      <c r="R292" s="33"/>
      <c r="S292" s="34"/>
    </row>
    <row r="293" spans="1:19">
      <c r="B293" s="28" t="s">
        <v>21</v>
      </c>
      <c r="C293" s="11"/>
      <c r="D293" s="32"/>
      <c r="E293" s="32"/>
      <c r="F293" s="33"/>
      <c r="G293" s="33"/>
      <c r="H293" s="33"/>
      <c r="I293" s="33"/>
      <c r="J293" s="33"/>
      <c r="K293" s="33"/>
      <c r="L293" s="33"/>
      <c r="M293" s="33"/>
      <c r="N293" s="34"/>
      <c r="O293" s="33"/>
      <c r="P293" s="33"/>
      <c r="Q293" s="33"/>
      <c r="R293" s="33"/>
      <c r="S293" s="34"/>
    </row>
    <row r="294" spans="1:19">
      <c r="B294" s="28" t="s">
        <v>22</v>
      </c>
      <c r="C294" s="11"/>
      <c r="D294" s="32"/>
      <c r="E294" s="32"/>
      <c r="F294" s="33"/>
      <c r="G294" s="33"/>
      <c r="H294" s="33"/>
      <c r="I294" s="33"/>
      <c r="J294" s="33"/>
      <c r="K294" s="33"/>
      <c r="L294" s="33"/>
      <c r="M294" s="33"/>
      <c r="N294" s="34"/>
      <c r="O294" s="33"/>
      <c r="P294" s="33"/>
      <c r="Q294" s="33"/>
      <c r="R294" s="33"/>
      <c r="S294" s="34"/>
    </row>
    <row r="295" spans="1:19">
      <c r="B295" s="34"/>
      <c r="C295" s="35"/>
      <c r="D295" s="35"/>
      <c r="E295" s="35"/>
      <c r="F295" s="34"/>
      <c r="G295" s="34"/>
      <c r="H295" s="34"/>
      <c r="I295" s="34"/>
      <c r="J295" s="34"/>
      <c r="K295" s="33"/>
      <c r="L295" s="33"/>
      <c r="M295" s="33"/>
      <c r="N295" s="33"/>
      <c r="O295" s="33"/>
      <c r="P295" s="33"/>
      <c r="Q295" s="33"/>
      <c r="R295" s="33"/>
      <c r="S295" s="34"/>
    </row>
    <row r="296" spans="1:19" ht="15.75">
      <c r="B296" s="36" t="s">
        <v>23</v>
      </c>
      <c r="C296" s="4"/>
      <c r="D296" s="37"/>
      <c r="E296" s="37"/>
      <c r="F296" s="30"/>
      <c r="G296" s="30"/>
      <c r="H296" s="30"/>
      <c r="I296" s="30"/>
      <c r="J296" s="38"/>
      <c r="K296" s="38"/>
      <c r="L296" s="38"/>
      <c r="M296" s="38"/>
      <c r="N296" s="33"/>
      <c r="O296" s="33"/>
      <c r="P296" s="33"/>
      <c r="Q296" s="33"/>
      <c r="R296" s="33"/>
      <c r="S296" s="34"/>
    </row>
    <row r="297" spans="1:19" ht="15.75">
      <c r="B297" s="147" t="s">
        <v>24</v>
      </c>
      <c r="C297" s="147"/>
      <c r="D297" s="147"/>
      <c r="E297" s="147"/>
      <c r="F297" s="147"/>
      <c r="G297" s="147"/>
      <c r="H297" s="147"/>
      <c r="I297" s="147"/>
      <c r="J297" s="147"/>
      <c r="K297" s="147"/>
      <c r="L297" s="147"/>
      <c r="M297" s="147"/>
      <c r="N297" s="147"/>
      <c r="O297" s="147"/>
      <c r="P297" s="147"/>
      <c r="Q297" s="147"/>
      <c r="R297" s="147"/>
      <c r="S297" s="147"/>
    </row>
    <row r="298" spans="1:19" ht="15.75">
      <c r="B298" s="148" t="s">
        <v>25</v>
      </c>
      <c r="C298" s="148"/>
      <c r="D298" s="148"/>
      <c r="E298" s="148"/>
      <c r="F298" s="148"/>
      <c r="G298" s="148"/>
      <c r="H298" s="148"/>
      <c r="I298" s="148"/>
      <c r="J298" s="148"/>
      <c r="K298" s="148"/>
      <c r="L298" s="148"/>
      <c r="M298" s="148"/>
      <c r="N298" s="148"/>
      <c r="O298" s="148"/>
      <c r="P298" s="148"/>
      <c r="Q298" s="148"/>
      <c r="R298" s="148"/>
      <c r="S298" s="148"/>
    </row>
    <row r="299" spans="1:19" ht="15.75">
      <c r="A299"/>
      <c r="B299" s="149" t="s">
        <v>26</v>
      </c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</row>
    <row r="300" spans="1:19" ht="15.75">
      <c r="B300" s="136" t="s">
        <v>27</v>
      </c>
      <c r="C300" s="136"/>
      <c r="D300" s="136"/>
      <c r="E300" s="136"/>
      <c r="F300" s="136"/>
      <c r="G300" s="136"/>
      <c r="H300" s="136"/>
      <c r="I300" s="136"/>
      <c r="J300" s="136"/>
      <c r="K300" s="136"/>
      <c r="L300" s="136"/>
      <c r="M300" s="136"/>
      <c r="N300" s="136"/>
      <c r="O300" s="136"/>
      <c r="P300" s="136"/>
      <c r="Q300" s="136"/>
      <c r="R300" s="136"/>
      <c r="S300" s="136"/>
    </row>
    <row r="301" spans="1:19" ht="15.75">
      <c r="B301" s="152" t="s">
        <v>28</v>
      </c>
      <c r="C301" s="152"/>
      <c r="D301" s="152"/>
      <c r="E301" s="152"/>
      <c r="F301" s="152"/>
      <c r="G301" s="152"/>
      <c r="H301" s="152"/>
      <c r="I301" s="152"/>
      <c r="J301" s="152"/>
      <c r="K301" s="152"/>
      <c r="L301" s="152"/>
      <c r="M301" s="152"/>
      <c r="N301" s="152"/>
      <c r="O301" s="152"/>
      <c r="P301" s="152"/>
      <c r="Q301" s="152"/>
      <c r="R301" s="152"/>
      <c r="S301" s="152"/>
    </row>
    <row r="302" spans="1:19">
      <c r="B302" s="3"/>
      <c r="C302" s="4"/>
      <c r="D302" s="4"/>
      <c r="E302" s="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31.5">
      <c r="B303" s="39" t="s">
        <v>29</v>
      </c>
      <c r="C303" s="40"/>
      <c r="D303" s="153"/>
      <c r="E303" s="153"/>
      <c r="F303" s="41"/>
      <c r="G303" s="41"/>
      <c r="H303" s="41"/>
      <c r="I303" s="154" t="s">
        <v>588</v>
      </c>
      <c r="J303" s="154"/>
      <c r="K303" s="3"/>
      <c r="L303" s="3"/>
      <c r="M303" s="3"/>
      <c r="N303" s="3"/>
      <c r="O303" s="3"/>
      <c r="P303" s="3"/>
      <c r="Q303" s="3"/>
      <c r="R303" s="3"/>
      <c r="S303" s="3"/>
    </row>
    <row r="304" spans="1:19">
      <c r="B304" s="42"/>
      <c r="C304" s="43"/>
      <c r="D304" s="150" t="s">
        <v>30</v>
      </c>
      <c r="E304" s="150"/>
      <c r="F304" s="12"/>
      <c r="G304" s="3"/>
      <c r="H304" s="3"/>
      <c r="I304" s="151" t="s">
        <v>31</v>
      </c>
      <c r="J304" s="151"/>
      <c r="K304" s="3"/>
      <c r="L304" s="3"/>
      <c r="M304" s="3"/>
      <c r="N304" s="3"/>
      <c r="O304" s="3"/>
      <c r="P304" s="3"/>
      <c r="Q304" s="3"/>
      <c r="R304" s="3"/>
      <c r="S304" s="3"/>
    </row>
    <row r="305" spans="2:19">
      <c r="B305" s="45"/>
      <c r="C305" s="46"/>
      <c r="D305" s="44"/>
      <c r="E305" s="44"/>
      <c r="F305" s="12"/>
      <c r="G305" s="3"/>
      <c r="H305" s="3"/>
      <c r="I305" s="12"/>
      <c r="J305" s="12"/>
      <c r="K305" s="3"/>
      <c r="L305" s="3"/>
      <c r="M305" s="3"/>
      <c r="N305" s="3"/>
      <c r="O305" s="3"/>
      <c r="P305" s="3"/>
      <c r="Q305" s="3"/>
      <c r="R305" s="3"/>
      <c r="S305" s="3"/>
    </row>
    <row r="306" spans="2:19" ht="31.5">
      <c r="B306" s="47" t="s">
        <v>32</v>
      </c>
      <c r="C306" s="48"/>
      <c r="D306" s="153"/>
      <c r="E306" s="153"/>
      <c r="F306" s="41"/>
      <c r="G306" s="41"/>
      <c r="H306" s="41"/>
      <c r="I306" s="154" t="s">
        <v>589</v>
      </c>
      <c r="J306" s="154"/>
      <c r="K306" s="3"/>
      <c r="L306" s="3"/>
      <c r="M306" s="3"/>
      <c r="N306" s="3"/>
      <c r="O306" s="3"/>
      <c r="P306" s="3"/>
      <c r="Q306" s="3"/>
      <c r="R306" s="3"/>
      <c r="S306" s="3"/>
    </row>
    <row r="307" spans="2:19">
      <c r="B307" s="49" t="s">
        <v>33</v>
      </c>
      <c r="C307" s="50"/>
      <c r="D307" s="150" t="s">
        <v>30</v>
      </c>
      <c r="E307" s="150"/>
      <c r="F307" s="12"/>
      <c r="G307" s="3"/>
      <c r="H307" s="3"/>
      <c r="I307" s="151" t="s">
        <v>31</v>
      </c>
      <c r="J307" s="151"/>
      <c r="K307" s="3"/>
      <c r="L307" s="3"/>
      <c r="M307" s="3"/>
      <c r="N307" s="3"/>
      <c r="O307" s="3"/>
      <c r="P307" s="3"/>
      <c r="Q307" s="3"/>
      <c r="R307" s="3"/>
      <c r="S307" s="3"/>
    </row>
  </sheetData>
  <sheetProtection selectLockedCells="1" selectUnlockedCells="1"/>
  <mergeCells count="37">
    <mergeCell ref="D307:E307"/>
    <mergeCell ref="I307:J307"/>
    <mergeCell ref="B301:S301"/>
    <mergeCell ref="D303:E303"/>
    <mergeCell ref="I303:J303"/>
    <mergeCell ref="D304:E304"/>
    <mergeCell ref="I304:J304"/>
    <mergeCell ref="D306:E306"/>
    <mergeCell ref="I306:J306"/>
    <mergeCell ref="R10:S10"/>
    <mergeCell ref="C12:E12"/>
    <mergeCell ref="B297:S297"/>
    <mergeCell ref="B298:S298"/>
    <mergeCell ref="B299:S299"/>
    <mergeCell ref="J10:J11"/>
    <mergeCell ref="B300:S300"/>
    <mergeCell ref="K10:K11"/>
    <mergeCell ref="L10:L11"/>
    <mergeCell ref="M10:N10"/>
    <mergeCell ref="O10:O11"/>
    <mergeCell ref="P10:P11"/>
    <mergeCell ref="Q10:Q11"/>
    <mergeCell ref="B9:B11"/>
    <mergeCell ref="C9:E11"/>
    <mergeCell ref="F9:I9"/>
    <mergeCell ref="J9:N9"/>
    <mergeCell ref="O9:S9"/>
    <mergeCell ref="F10:F11"/>
    <mergeCell ref="G10:G11"/>
    <mergeCell ref="H10:H11"/>
    <mergeCell ref="I10:I11"/>
    <mergeCell ref="Q8:S8"/>
    <mergeCell ref="Q1:R1"/>
    <mergeCell ref="Q2:S2"/>
    <mergeCell ref="B3:S3"/>
    <mergeCell ref="B4:S4"/>
    <mergeCell ref="B5:S5"/>
  </mergeCells>
  <pageMargins left="0.3" right="0.19097222222222221" top="0.40069444444444446" bottom="0.36805555555555558" header="0.40069444444444446" footer="0.2013888888888889"/>
  <pageSetup paperSize="9" scale="41" firstPageNumber="0" fitToHeight="1000" orientation="landscape" horizontalDpi="300" verticalDpi="300" r:id="rId1"/>
  <headerFooter alignWithMargins="0">
    <oddFooter>&amp;C&amp;"Times New Roman,Обычный"&amp;12&amp;P/&amp;N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6"/>
  <sheetViews>
    <sheetView view="pageBreakPreview" topLeftCell="A4" zoomScale="80" zoomScaleNormal="60" zoomScaleSheetLayoutView="80" workbookViewId="0">
      <selection activeCell="F54" sqref="F54"/>
    </sheetView>
  </sheetViews>
  <sheetFormatPr defaultRowHeight="12.75"/>
  <cols>
    <col min="1" max="1" width="2.28515625" style="1" customWidth="1"/>
    <col min="2" max="2" width="52.140625" style="1" customWidth="1"/>
    <col min="3" max="3" width="11.7109375" style="2" customWidth="1"/>
    <col min="4" max="4" width="15.7109375" style="2" customWidth="1"/>
    <col min="5" max="5" width="15" style="2" customWidth="1"/>
    <col min="6" max="6" width="18.140625" style="1" customWidth="1"/>
    <col min="7" max="7" width="19.28515625" style="1" customWidth="1"/>
    <col min="8" max="8" width="18.85546875" style="1" customWidth="1"/>
    <col min="9" max="9" width="19.28515625" style="1" customWidth="1"/>
    <col min="10" max="10" width="18.85546875" style="1" customWidth="1"/>
    <col min="11" max="11" width="19.28515625" style="1" customWidth="1"/>
    <col min="12" max="12" width="18.85546875" style="1" customWidth="1"/>
    <col min="13" max="13" width="19.5703125" style="1" customWidth="1"/>
    <col min="14" max="14" width="14.5703125" style="1" customWidth="1"/>
    <col min="15" max="15" width="19.5703125" style="1" customWidth="1"/>
    <col min="16" max="16" width="18.85546875" style="1" customWidth="1"/>
    <col min="17" max="17" width="18.140625" style="1" customWidth="1"/>
    <col min="18" max="18" width="19.42578125" style="1" customWidth="1"/>
    <col min="19" max="19" width="16.140625" style="1" customWidth="1"/>
  </cols>
  <sheetData>
    <row r="1" spans="1:19" ht="18.75">
      <c r="B1" s="3"/>
      <c r="C1" s="4"/>
      <c r="D1" s="4"/>
      <c r="E1" s="4"/>
      <c r="F1" s="3"/>
      <c r="G1" s="3"/>
      <c r="H1" s="3"/>
      <c r="I1" s="3"/>
      <c r="J1" s="3"/>
      <c r="K1" s="5"/>
      <c r="L1" s="5"/>
      <c r="M1" s="5"/>
      <c r="N1" s="5"/>
      <c r="O1" s="5"/>
      <c r="P1" s="5"/>
      <c r="Q1" s="131"/>
      <c r="R1" s="131"/>
      <c r="S1" s="5"/>
    </row>
    <row r="2" spans="1:19" ht="71.25" customHeight="1">
      <c r="B2" s="6"/>
      <c r="C2" s="7"/>
      <c r="D2" s="7"/>
      <c r="E2" s="7"/>
      <c r="F2" s="6"/>
      <c r="G2" s="6"/>
      <c r="H2" s="6"/>
      <c r="I2" s="6"/>
      <c r="J2" s="3"/>
      <c r="K2" s="8"/>
      <c r="L2" s="8"/>
      <c r="M2" s="8"/>
      <c r="N2" s="8"/>
      <c r="O2" s="8"/>
      <c r="P2" s="5"/>
      <c r="Q2" s="132" t="s">
        <v>0</v>
      </c>
      <c r="R2" s="132"/>
      <c r="S2" s="132"/>
    </row>
    <row r="3" spans="1:19" ht="23.25" customHeight="1">
      <c r="B3" s="133" t="s">
        <v>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19" ht="15.75">
      <c r="B4" s="134" t="s">
        <v>591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</row>
    <row r="5" spans="1:19" ht="18.75">
      <c r="B5" s="135" t="s">
        <v>590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</row>
    <row r="6" spans="1:19">
      <c r="B6" s="9" t="s">
        <v>2</v>
      </c>
      <c r="C6" s="10"/>
      <c r="D6" s="11"/>
      <c r="E6" s="11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spans="1:19">
      <c r="B7" s="9" t="s">
        <v>3</v>
      </c>
      <c r="C7" s="10"/>
      <c r="D7" s="11"/>
      <c r="E7" s="11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spans="1:19" ht="19.5" thickBot="1">
      <c r="B8" s="13" t="s">
        <v>4</v>
      </c>
      <c r="C8" s="14"/>
      <c r="D8" s="14"/>
      <c r="E8" s="11"/>
      <c r="F8" s="53"/>
      <c r="G8" s="53"/>
      <c r="H8" s="53"/>
      <c r="I8" s="53"/>
      <c r="J8" s="53"/>
      <c r="K8" s="53"/>
      <c r="L8" s="53"/>
      <c r="M8" s="53"/>
      <c r="N8" s="53"/>
      <c r="O8" s="15"/>
      <c r="P8" s="15"/>
      <c r="Q8" s="130" t="s">
        <v>5</v>
      </c>
      <c r="R8" s="130"/>
      <c r="S8" s="130"/>
    </row>
    <row r="9" spans="1:19" ht="17.45" customHeight="1" thickBot="1">
      <c r="B9" s="139" t="s">
        <v>6</v>
      </c>
      <c r="C9" s="140" t="s">
        <v>7</v>
      </c>
      <c r="D9" s="140"/>
      <c r="E9" s="140"/>
      <c r="F9" s="141" t="s">
        <v>8</v>
      </c>
      <c r="G9" s="141"/>
      <c r="H9" s="141"/>
      <c r="I9" s="141"/>
      <c r="J9" s="142" t="s">
        <v>9</v>
      </c>
      <c r="K9" s="142"/>
      <c r="L9" s="142"/>
      <c r="M9" s="142"/>
      <c r="N9" s="142"/>
      <c r="O9" s="143" t="s">
        <v>10</v>
      </c>
      <c r="P9" s="143"/>
      <c r="Q9" s="143"/>
      <c r="R9" s="143"/>
      <c r="S9" s="143"/>
    </row>
    <row r="10" spans="1:19" ht="21.2" customHeight="1" thickBot="1">
      <c r="B10" s="139"/>
      <c r="C10" s="140"/>
      <c r="D10" s="140"/>
      <c r="E10" s="140"/>
      <c r="F10" s="137" t="s">
        <v>11</v>
      </c>
      <c r="G10" s="137" t="s">
        <v>12</v>
      </c>
      <c r="H10" s="137" t="s">
        <v>13</v>
      </c>
      <c r="I10" s="144" t="s">
        <v>14</v>
      </c>
      <c r="J10" s="137" t="s">
        <v>11</v>
      </c>
      <c r="K10" s="137" t="s">
        <v>12</v>
      </c>
      <c r="L10" s="137" t="s">
        <v>13</v>
      </c>
      <c r="M10" s="138" t="s">
        <v>15</v>
      </c>
      <c r="N10" s="138"/>
      <c r="O10" s="137" t="s">
        <v>11</v>
      </c>
      <c r="P10" s="137" t="s">
        <v>12</v>
      </c>
      <c r="Q10" s="137" t="s">
        <v>13</v>
      </c>
      <c r="R10" s="145" t="s">
        <v>16</v>
      </c>
      <c r="S10" s="145"/>
    </row>
    <row r="11" spans="1:19" ht="76.150000000000006" customHeight="1">
      <c r="B11" s="139"/>
      <c r="C11" s="140"/>
      <c r="D11" s="140"/>
      <c r="E11" s="140"/>
      <c r="F11" s="137"/>
      <c r="G11" s="137"/>
      <c r="H11" s="137"/>
      <c r="I11" s="144"/>
      <c r="J11" s="137"/>
      <c r="K11" s="137"/>
      <c r="L11" s="137"/>
      <c r="M11" s="51" t="s">
        <v>17</v>
      </c>
      <c r="N11" s="52" t="s">
        <v>18</v>
      </c>
      <c r="O11" s="137"/>
      <c r="P11" s="137"/>
      <c r="Q11" s="137"/>
      <c r="R11" s="51" t="s">
        <v>17</v>
      </c>
      <c r="S11" s="52" t="s">
        <v>18</v>
      </c>
    </row>
    <row r="12" spans="1:19" ht="15.75" thickBot="1">
      <c r="B12" s="18">
        <v>1</v>
      </c>
      <c r="C12" s="146">
        <v>2</v>
      </c>
      <c r="D12" s="146"/>
      <c r="E12" s="146"/>
      <c r="F12" s="19">
        <v>3</v>
      </c>
      <c r="G12" s="19">
        <v>4</v>
      </c>
      <c r="H12" s="19">
        <v>5</v>
      </c>
      <c r="I12" s="19">
        <v>6</v>
      </c>
      <c r="J12" s="19">
        <v>7</v>
      </c>
      <c r="K12" s="19">
        <v>8</v>
      </c>
      <c r="L12" s="19">
        <v>9</v>
      </c>
      <c r="M12" s="19">
        <v>10</v>
      </c>
      <c r="N12" s="19">
        <v>11</v>
      </c>
      <c r="O12" s="19">
        <v>12</v>
      </c>
      <c r="P12" s="19">
        <v>13</v>
      </c>
      <c r="Q12" s="19">
        <v>14</v>
      </c>
      <c r="R12" s="19">
        <v>15</v>
      </c>
      <c r="S12" s="20">
        <v>16</v>
      </c>
    </row>
    <row r="13" spans="1:19" ht="15.75">
      <c r="A13" s="1" t="e">
        <f>#REF!+1</f>
        <v>#REF!</v>
      </c>
      <c r="B13" s="21" t="s">
        <v>299</v>
      </c>
      <c r="C13" s="22" t="s">
        <v>35</v>
      </c>
      <c r="D13" s="23" t="s">
        <v>300</v>
      </c>
      <c r="E13" s="24" t="s">
        <v>249</v>
      </c>
      <c r="F13" s="25">
        <v>149866252</v>
      </c>
      <c r="G13" s="25">
        <v>149866252</v>
      </c>
      <c r="H13" s="25">
        <v>149866252</v>
      </c>
      <c r="I13" s="25">
        <v>119851574.31</v>
      </c>
      <c r="J13" s="25">
        <v>230000</v>
      </c>
      <c r="K13" s="25">
        <v>230000</v>
      </c>
      <c r="L13" s="25">
        <v>216035</v>
      </c>
      <c r="M13" s="25">
        <v>216034.45</v>
      </c>
      <c r="N13" s="25">
        <v>0</v>
      </c>
      <c r="O13" s="25">
        <v>150096252</v>
      </c>
      <c r="P13" s="25">
        <v>150096252</v>
      </c>
      <c r="Q13" s="25">
        <v>150082287</v>
      </c>
      <c r="R13" s="26">
        <v>120067608.76000001</v>
      </c>
      <c r="S13" s="27">
        <v>0</v>
      </c>
    </row>
    <row r="14" spans="1:19" ht="220.5">
      <c r="A14" s="1" t="e">
        <f t="shared" ref="A14:A56" si="0">A13+1</f>
        <v>#REF!</v>
      </c>
      <c r="B14" s="21" t="s">
        <v>301</v>
      </c>
      <c r="C14" s="22" t="s">
        <v>35</v>
      </c>
      <c r="D14" s="23" t="s">
        <v>302</v>
      </c>
      <c r="E14" s="24" t="s">
        <v>249</v>
      </c>
      <c r="F14" s="25">
        <v>27307200</v>
      </c>
      <c r="G14" s="25">
        <v>27307200</v>
      </c>
      <c r="H14" s="25">
        <v>27307200</v>
      </c>
      <c r="I14" s="25">
        <v>26155846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27307200</v>
      </c>
      <c r="P14" s="25">
        <v>27307200</v>
      </c>
      <c r="Q14" s="25">
        <v>27307200</v>
      </c>
      <c r="R14" s="26">
        <v>26155846</v>
      </c>
      <c r="S14" s="27">
        <v>0</v>
      </c>
    </row>
    <row r="15" spans="1:19" s="62" customFormat="1" ht="47.25">
      <c r="A15" s="54" t="e">
        <f t="shared" si="0"/>
        <v>#REF!</v>
      </c>
      <c r="B15" s="55" t="s">
        <v>303</v>
      </c>
      <c r="C15" s="56" t="s">
        <v>304</v>
      </c>
      <c r="D15" s="57" t="s">
        <v>305</v>
      </c>
      <c r="E15" s="58" t="s">
        <v>249</v>
      </c>
      <c r="F15" s="59">
        <v>9473577.9299999997</v>
      </c>
      <c r="G15" s="59">
        <v>9473577.9299999997</v>
      </c>
      <c r="H15" s="59">
        <v>9473577.9299999997</v>
      </c>
      <c r="I15" s="59">
        <v>8728409.8399999999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9473577.9299999997</v>
      </c>
      <c r="P15" s="59">
        <v>9473577.9299999997</v>
      </c>
      <c r="Q15" s="59">
        <v>9473577.9299999997</v>
      </c>
      <c r="R15" s="60">
        <v>8728409.8399999999</v>
      </c>
      <c r="S15" s="61">
        <v>0</v>
      </c>
    </row>
    <row r="16" spans="1:19" s="62" customFormat="1" ht="31.5">
      <c r="A16" s="54" t="e">
        <f t="shared" si="0"/>
        <v>#REF!</v>
      </c>
      <c r="B16" s="55" t="s">
        <v>306</v>
      </c>
      <c r="C16" s="56" t="s">
        <v>307</v>
      </c>
      <c r="D16" s="57" t="s">
        <v>308</v>
      </c>
      <c r="E16" s="58" t="s">
        <v>249</v>
      </c>
      <c r="F16" s="59">
        <v>17833622.07</v>
      </c>
      <c r="G16" s="59">
        <v>17833622.07</v>
      </c>
      <c r="H16" s="59">
        <v>17833622.07</v>
      </c>
      <c r="I16" s="59">
        <v>17427436.16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17833622.07</v>
      </c>
      <c r="P16" s="59">
        <v>17833622.07</v>
      </c>
      <c r="Q16" s="59">
        <v>17833622.07</v>
      </c>
      <c r="R16" s="60">
        <v>17427436.16</v>
      </c>
      <c r="S16" s="61">
        <v>0</v>
      </c>
    </row>
    <row r="17" spans="1:19" ht="47.25">
      <c r="A17" s="1" t="e">
        <f t="shared" si="0"/>
        <v>#REF!</v>
      </c>
      <c r="B17" s="21" t="s">
        <v>309</v>
      </c>
      <c r="C17" s="22" t="s">
        <v>35</v>
      </c>
      <c r="D17" s="23" t="s">
        <v>310</v>
      </c>
      <c r="E17" s="24" t="s">
        <v>249</v>
      </c>
      <c r="F17" s="25">
        <v>3053900</v>
      </c>
      <c r="G17" s="25">
        <v>3053900</v>
      </c>
      <c r="H17" s="25">
        <v>3053900</v>
      </c>
      <c r="I17" s="25">
        <v>1812726.16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3053900</v>
      </c>
      <c r="P17" s="25">
        <v>3053900</v>
      </c>
      <c r="Q17" s="25">
        <v>3053900</v>
      </c>
      <c r="R17" s="26">
        <v>1812726.16</v>
      </c>
      <c r="S17" s="27">
        <v>0</v>
      </c>
    </row>
    <row r="18" spans="1:19" s="62" customFormat="1" ht="63">
      <c r="A18" s="54" t="e">
        <f t="shared" si="0"/>
        <v>#REF!</v>
      </c>
      <c r="B18" s="55" t="s">
        <v>311</v>
      </c>
      <c r="C18" s="56" t="s">
        <v>304</v>
      </c>
      <c r="D18" s="57" t="s">
        <v>312</v>
      </c>
      <c r="E18" s="58" t="s">
        <v>249</v>
      </c>
      <c r="F18" s="59">
        <v>295000</v>
      </c>
      <c r="G18" s="59">
        <v>295000</v>
      </c>
      <c r="H18" s="59">
        <v>295000</v>
      </c>
      <c r="I18" s="59">
        <v>280208.13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295000</v>
      </c>
      <c r="P18" s="59">
        <v>295000</v>
      </c>
      <c r="Q18" s="59">
        <v>295000</v>
      </c>
      <c r="R18" s="60">
        <v>280208.13</v>
      </c>
      <c r="S18" s="61">
        <v>0</v>
      </c>
    </row>
    <row r="19" spans="1:19" s="62" customFormat="1" ht="47.25">
      <c r="A19" s="54" t="e">
        <f t="shared" si="0"/>
        <v>#REF!</v>
      </c>
      <c r="B19" s="55" t="s">
        <v>313</v>
      </c>
      <c r="C19" s="56" t="s">
        <v>307</v>
      </c>
      <c r="D19" s="57" t="s">
        <v>314</v>
      </c>
      <c r="E19" s="58" t="s">
        <v>249</v>
      </c>
      <c r="F19" s="59">
        <v>2758900</v>
      </c>
      <c r="G19" s="59">
        <v>2758900</v>
      </c>
      <c r="H19" s="59">
        <v>2758900</v>
      </c>
      <c r="I19" s="59">
        <v>1532518.03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2758900</v>
      </c>
      <c r="P19" s="59">
        <v>2758900</v>
      </c>
      <c r="Q19" s="59">
        <v>2758900</v>
      </c>
      <c r="R19" s="60">
        <v>1532518.03</v>
      </c>
      <c r="S19" s="61">
        <v>0</v>
      </c>
    </row>
    <row r="20" spans="1:19" ht="63">
      <c r="A20" s="1" t="e">
        <f t="shared" si="0"/>
        <v>#REF!</v>
      </c>
      <c r="B20" s="21" t="s">
        <v>315</v>
      </c>
      <c r="C20" s="22" t="s">
        <v>35</v>
      </c>
      <c r="D20" s="23" t="s">
        <v>316</v>
      </c>
      <c r="E20" s="24" t="s">
        <v>249</v>
      </c>
      <c r="F20" s="25">
        <v>40000</v>
      </c>
      <c r="G20" s="25">
        <v>40000</v>
      </c>
      <c r="H20" s="25">
        <v>40000</v>
      </c>
      <c r="I20" s="25">
        <v>40000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40000</v>
      </c>
      <c r="P20" s="25">
        <v>40000</v>
      </c>
      <c r="Q20" s="25">
        <v>40000</v>
      </c>
      <c r="R20" s="26">
        <v>40000</v>
      </c>
      <c r="S20" s="27">
        <v>0</v>
      </c>
    </row>
    <row r="21" spans="1:19" s="62" customFormat="1" ht="31.5">
      <c r="A21" s="54" t="e">
        <f t="shared" si="0"/>
        <v>#REF!</v>
      </c>
      <c r="B21" s="55" t="s">
        <v>317</v>
      </c>
      <c r="C21" s="56" t="s">
        <v>318</v>
      </c>
      <c r="D21" s="57" t="s">
        <v>319</v>
      </c>
      <c r="E21" s="58" t="s">
        <v>249</v>
      </c>
      <c r="F21" s="59">
        <v>40000</v>
      </c>
      <c r="G21" s="59">
        <v>40000</v>
      </c>
      <c r="H21" s="59">
        <v>40000</v>
      </c>
      <c r="I21" s="59">
        <v>40000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40000</v>
      </c>
      <c r="P21" s="59">
        <v>40000</v>
      </c>
      <c r="Q21" s="59">
        <v>40000</v>
      </c>
      <c r="R21" s="60">
        <v>40000</v>
      </c>
      <c r="S21" s="61">
        <v>0</v>
      </c>
    </row>
    <row r="22" spans="1:19" ht="47.25">
      <c r="A22" s="1" t="e">
        <f t="shared" si="0"/>
        <v>#REF!</v>
      </c>
      <c r="B22" s="21" t="s">
        <v>320</v>
      </c>
      <c r="C22" s="22" t="s">
        <v>35</v>
      </c>
      <c r="D22" s="23" t="s">
        <v>321</v>
      </c>
      <c r="E22" s="24" t="s">
        <v>249</v>
      </c>
      <c r="F22" s="25">
        <v>69769400</v>
      </c>
      <c r="G22" s="25">
        <v>69769400</v>
      </c>
      <c r="H22" s="25">
        <v>69769400</v>
      </c>
      <c r="I22" s="25">
        <v>46153061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69769400</v>
      </c>
      <c r="P22" s="25">
        <v>69769400</v>
      </c>
      <c r="Q22" s="25">
        <v>69769400</v>
      </c>
      <c r="R22" s="26">
        <v>46153061</v>
      </c>
      <c r="S22" s="27">
        <v>0</v>
      </c>
    </row>
    <row r="23" spans="1:19" s="62" customFormat="1" ht="15.75">
      <c r="A23" s="54" t="e">
        <f t="shared" si="0"/>
        <v>#REF!</v>
      </c>
      <c r="B23" s="55" t="s">
        <v>322</v>
      </c>
      <c r="C23" s="56" t="s">
        <v>323</v>
      </c>
      <c r="D23" s="57" t="s">
        <v>324</v>
      </c>
      <c r="E23" s="58" t="s">
        <v>249</v>
      </c>
      <c r="F23" s="59">
        <v>898760</v>
      </c>
      <c r="G23" s="59">
        <v>898760</v>
      </c>
      <c r="H23" s="59">
        <v>898760</v>
      </c>
      <c r="I23" s="59">
        <v>500574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898760</v>
      </c>
      <c r="P23" s="59">
        <v>898760</v>
      </c>
      <c r="Q23" s="59">
        <v>898760</v>
      </c>
      <c r="R23" s="60">
        <v>500574</v>
      </c>
      <c r="S23" s="61">
        <v>0</v>
      </c>
    </row>
    <row r="24" spans="1:19" s="62" customFormat="1" ht="15.75">
      <c r="A24" s="54" t="e">
        <f t="shared" si="0"/>
        <v>#REF!</v>
      </c>
      <c r="B24" s="55" t="s">
        <v>325</v>
      </c>
      <c r="C24" s="56" t="s">
        <v>323</v>
      </c>
      <c r="D24" s="57" t="s">
        <v>326</v>
      </c>
      <c r="E24" s="58" t="s">
        <v>249</v>
      </c>
      <c r="F24" s="59">
        <v>20640</v>
      </c>
      <c r="G24" s="59">
        <v>20640</v>
      </c>
      <c r="H24" s="59">
        <v>20640</v>
      </c>
      <c r="I24" s="59">
        <v>2580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20640</v>
      </c>
      <c r="P24" s="59">
        <v>20640</v>
      </c>
      <c r="Q24" s="59">
        <v>20640</v>
      </c>
      <c r="R24" s="60">
        <v>2580</v>
      </c>
      <c r="S24" s="61">
        <v>0</v>
      </c>
    </row>
    <row r="25" spans="1:19" s="62" customFormat="1" ht="15.75">
      <c r="A25" s="54" t="e">
        <f t="shared" si="0"/>
        <v>#REF!</v>
      </c>
      <c r="B25" s="55" t="s">
        <v>327</v>
      </c>
      <c r="C25" s="56" t="s">
        <v>323</v>
      </c>
      <c r="D25" s="57" t="s">
        <v>328</v>
      </c>
      <c r="E25" s="58" t="s">
        <v>249</v>
      </c>
      <c r="F25" s="59">
        <v>27200000</v>
      </c>
      <c r="G25" s="59">
        <v>27200000</v>
      </c>
      <c r="H25" s="59">
        <v>27200000</v>
      </c>
      <c r="I25" s="59">
        <v>21213422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27200000</v>
      </c>
      <c r="P25" s="59">
        <v>27200000</v>
      </c>
      <c r="Q25" s="59">
        <v>27200000</v>
      </c>
      <c r="R25" s="60">
        <v>21213422</v>
      </c>
      <c r="S25" s="61">
        <v>0</v>
      </c>
    </row>
    <row r="26" spans="1:19" s="62" customFormat="1" ht="31.5">
      <c r="A26" s="54" t="e">
        <f t="shared" si="0"/>
        <v>#REF!</v>
      </c>
      <c r="B26" s="55" t="s">
        <v>329</v>
      </c>
      <c r="C26" s="56" t="s">
        <v>323</v>
      </c>
      <c r="D26" s="57" t="s">
        <v>330</v>
      </c>
      <c r="E26" s="58" t="s">
        <v>249</v>
      </c>
      <c r="F26" s="59">
        <v>2100000</v>
      </c>
      <c r="G26" s="59">
        <v>2100000</v>
      </c>
      <c r="H26" s="59">
        <v>2100000</v>
      </c>
      <c r="I26" s="59">
        <v>1772162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2100000</v>
      </c>
      <c r="P26" s="59">
        <v>2100000</v>
      </c>
      <c r="Q26" s="59">
        <v>2100000</v>
      </c>
      <c r="R26" s="60">
        <v>1772162</v>
      </c>
      <c r="S26" s="61">
        <v>0</v>
      </c>
    </row>
    <row r="27" spans="1:19" s="62" customFormat="1" ht="15.75">
      <c r="A27" s="54" t="e">
        <f t="shared" si="0"/>
        <v>#REF!</v>
      </c>
      <c r="B27" s="55" t="s">
        <v>331</v>
      </c>
      <c r="C27" s="56" t="s">
        <v>323</v>
      </c>
      <c r="D27" s="57" t="s">
        <v>332</v>
      </c>
      <c r="E27" s="58" t="s">
        <v>249</v>
      </c>
      <c r="F27" s="59">
        <v>8190000</v>
      </c>
      <c r="G27" s="59">
        <v>8190000</v>
      </c>
      <c r="H27" s="59">
        <v>8190000</v>
      </c>
      <c r="I27" s="59">
        <v>5510562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8190000</v>
      </c>
      <c r="P27" s="59">
        <v>8190000</v>
      </c>
      <c r="Q27" s="59">
        <v>8190000</v>
      </c>
      <c r="R27" s="60">
        <v>5510562</v>
      </c>
      <c r="S27" s="61">
        <v>0</v>
      </c>
    </row>
    <row r="28" spans="1:19" s="62" customFormat="1" ht="15.75">
      <c r="A28" s="54" t="e">
        <f t="shared" si="0"/>
        <v>#REF!</v>
      </c>
      <c r="B28" s="55" t="s">
        <v>333</v>
      </c>
      <c r="C28" s="56" t="s">
        <v>323</v>
      </c>
      <c r="D28" s="57" t="s">
        <v>334</v>
      </c>
      <c r="E28" s="58" t="s">
        <v>249</v>
      </c>
      <c r="F28" s="59">
        <v>510000</v>
      </c>
      <c r="G28" s="59">
        <v>510000</v>
      </c>
      <c r="H28" s="59">
        <v>510000</v>
      </c>
      <c r="I28" s="59">
        <v>247539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510000</v>
      </c>
      <c r="P28" s="59">
        <v>510000</v>
      </c>
      <c r="Q28" s="59">
        <v>510000</v>
      </c>
      <c r="R28" s="60">
        <v>247539</v>
      </c>
      <c r="S28" s="61">
        <v>0</v>
      </c>
    </row>
    <row r="29" spans="1:19" s="62" customFormat="1" ht="31.5">
      <c r="A29" s="54" t="e">
        <f t="shared" si="0"/>
        <v>#REF!</v>
      </c>
      <c r="B29" s="55" t="s">
        <v>335</v>
      </c>
      <c r="C29" s="56" t="s">
        <v>323</v>
      </c>
      <c r="D29" s="57" t="s">
        <v>336</v>
      </c>
      <c r="E29" s="58" t="s">
        <v>249</v>
      </c>
      <c r="F29" s="59">
        <v>30800000</v>
      </c>
      <c r="G29" s="59">
        <v>30800000</v>
      </c>
      <c r="H29" s="59">
        <v>30800000</v>
      </c>
      <c r="I29" s="59">
        <v>16859068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30800000</v>
      </c>
      <c r="P29" s="59">
        <v>30800000</v>
      </c>
      <c r="Q29" s="59">
        <v>30800000</v>
      </c>
      <c r="R29" s="60">
        <v>16859068</v>
      </c>
      <c r="S29" s="61">
        <v>0</v>
      </c>
    </row>
    <row r="30" spans="1:19" s="62" customFormat="1" ht="31.5">
      <c r="A30" s="54" t="e">
        <f t="shared" si="0"/>
        <v>#REF!</v>
      </c>
      <c r="B30" s="55" t="s">
        <v>337</v>
      </c>
      <c r="C30" s="56" t="s">
        <v>323</v>
      </c>
      <c r="D30" s="57" t="s">
        <v>338</v>
      </c>
      <c r="E30" s="58" t="s">
        <v>249</v>
      </c>
      <c r="F30" s="59">
        <v>50000</v>
      </c>
      <c r="G30" s="59">
        <v>50000</v>
      </c>
      <c r="H30" s="59">
        <v>50000</v>
      </c>
      <c r="I30" s="59">
        <v>47154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50000</v>
      </c>
      <c r="P30" s="59">
        <v>50000</v>
      </c>
      <c r="Q30" s="59">
        <v>50000</v>
      </c>
      <c r="R30" s="60">
        <v>47154</v>
      </c>
      <c r="S30" s="61">
        <v>0</v>
      </c>
    </row>
    <row r="31" spans="1:19" s="62" customFormat="1" ht="47.25">
      <c r="A31" s="54" t="e">
        <f t="shared" si="0"/>
        <v>#REF!</v>
      </c>
      <c r="B31" s="55" t="s">
        <v>339</v>
      </c>
      <c r="C31" s="56" t="s">
        <v>318</v>
      </c>
      <c r="D31" s="57" t="s">
        <v>340</v>
      </c>
      <c r="E31" s="58" t="s">
        <v>249</v>
      </c>
      <c r="F31" s="59">
        <v>29700</v>
      </c>
      <c r="G31" s="59">
        <v>29700</v>
      </c>
      <c r="H31" s="59">
        <v>29700</v>
      </c>
      <c r="I31" s="59">
        <v>29700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29700</v>
      </c>
      <c r="P31" s="59">
        <v>29700</v>
      </c>
      <c r="Q31" s="59">
        <v>29700</v>
      </c>
      <c r="R31" s="60">
        <v>29700</v>
      </c>
      <c r="S31" s="61">
        <v>0</v>
      </c>
    </row>
    <row r="32" spans="1:19" ht="173.25">
      <c r="A32" s="1" t="e">
        <f t="shared" si="0"/>
        <v>#REF!</v>
      </c>
      <c r="B32" s="21" t="s">
        <v>341</v>
      </c>
      <c r="C32" s="22" t="s">
        <v>35</v>
      </c>
      <c r="D32" s="23" t="s">
        <v>342</v>
      </c>
      <c r="E32" s="24" t="s">
        <v>249</v>
      </c>
      <c r="F32" s="25">
        <v>43015000</v>
      </c>
      <c r="G32" s="25">
        <v>43015000</v>
      </c>
      <c r="H32" s="25">
        <v>43015000</v>
      </c>
      <c r="I32" s="25">
        <v>39171533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43015000</v>
      </c>
      <c r="P32" s="25">
        <v>43015000</v>
      </c>
      <c r="Q32" s="25">
        <v>43015000</v>
      </c>
      <c r="R32" s="26">
        <v>39171533</v>
      </c>
      <c r="S32" s="27">
        <v>0</v>
      </c>
    </row>
    <row r="33" spans="1:19" s="62" customFormat="1" ht="31.5">
      <c r="A33" s="54" t="e">
        <f t="shared" si="0"/>
        <v>#REF!</v>
      </c>
      <c r="B33" s="55" t="s">
        <v>343</v>
      </c>
      <c r="C33" s="56" t="s">
        <v>260</v>
      </c>
      <c r="D33" s="57" t="s">
        <v>344</v>
      </c>
      <c r="E33" s="58" t="s">
        <v>249</v>
      </c>
      <c r="F33" s="59">
        <v>20100000</v>
      </c>
      <c r="G33" s="59">
        <v>20100000</v>
      </c>
      <c r="H33" s="59">
        <v>20100000</v>
      </c>
      <c r="I33" s="59">
        <v>18488283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20100000</v>
      </c>
      <c r="P33" s="59">
        <v>20100000</v>
      </c>
      <c r="Q33" s="59">
        <v>20100000</v>
      </c>
      <c r="R33" s="60">
        <v>18488283</v>
      </c>
      <c r="S33" s="61">
        <v>0</v>
      </c>
    </row>
    <row r="34" spans="1:19" s="62" customFormat="1" ht="63">
      <c r="A34" s="54" t="e">
        <f t="shared" si="0"/>
        <v>#REF!</v>
      </c>
      <c r="B34" s="55" t="s">
        <v>345</v>
      </c>
      <c r="C34" s="56" t="s">
        <v>260</v>
      </c>
      <c r="D34" s="57" t="s">
        <v>346</v>
      </c>
      <c r="E34" s="58" t="s">
        <v>249</v>
      </c>
      <c r="F34" s="59">
        <v>9400000</v>
      </c>
      <c r="G34" s="59">
        <v>9400000</v>
      </c>
      <c r="H34" s="59">
        <v>9400000</v>
      </c>
      <c r="I34" s="59">
        <v>8892750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9400000</v>
      </c>
      <c r="P34" s="59">
        <v>9400000</v>
      </c>
      <c r="Q34" s="59">
        <v>9400000</v>
      </c>
      <c r="R34" s="60">
        <v>8892750</v>
      </c>
      <c r="S34" s="61">
        <v>0</v>
      </c>
    </row>
    <row r="35" spans="1:19" s="62" customFormat="1" ht="47.25">
      <c r="A35" s="54" t="e">
        <f t="shared" si="0"/>
        <v>#REF!</v>
      </c>
      <c r="B35" s="55" t="s">
        <v>347</v>
      </c>
      <c r="C35" s="56" t="s">
        <v>260</v>
      </c>
      <c r="D35" s="57" t="s">
        <v>348</v>
      </c>
      <c r="E35" s="58" t="s">
        <v>249</v>
      </c>
      <c r="F35" s="59">
        <v>7200000</v>
      </c>
      <c r="G35" s="59">
        <v>7200000</v>
      </c>
      <c r="H35" s="59">
        <v>7200000</v>
      </c>
      <c r="I35" s="59">
        <v>6206025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7200000</v>
      </c>
      <c r="P35" s="59">
        <v>7200000</v>
      </c>
      <c r="Q35" s="59">
        <v>7200000</v>
      </c>
      <c r="R35" s="60">
        <v>6206025</v>
      </c>
      <c r="S35" s="61">
        <v>0</v>
      </c>
    </row>
    <row r="36" spans="1:19" s="62" customFormat="1" ht="63">
      <c r="A36" s="54" t="e">
        <f t="shared" si="0"/>
        <v>#REF!</v>
      </c>
      <c r="B36" s="55" t="s">
        <v>349</v>
      </c>
      <c r="C36" s="56" t="s">
        <v>323</v>
      </c>
      <c r="D36" s="57" t="s">
        <v>350</v>
      </c>
      <c r="E36" s="58" t="s">
        <v>249</v>
      </c>
      <c r="F36" s="59">
        <v>1000000</v>
      </c>
      <c r="G36" s="59">
        <v>1000000</v>
      </c>
      <c r="H36" s="59">
        <v>1000000</v>
      </c>
      <c r="I36" s="59">
        <v>699919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1000000</v>
      </c>
      <c r="P36" s="59">
        <v>1000000</v>
      </c>
      <c r="Q36" s="59">
        <v>1000000</v>
      </c>
      <c r="R36" s="60">
        <v>699919</v>
      </c>
      <c r="S36" s="61">
        <v>0</v>
      </c>
    </row>
    <row r="37" spans="1:19" s="62" customFormat="1" ht="63">
      <c r="A37" s="54" t="e">
        <f t="shared" si="0"/>
        <v>#REF!</v>
      </c>
      <c r="B37" s="55" t="s">
        <v>351</v>
      </c>
      <c r="C37" s="56" t="s">
        <v>260</v>
      </c>
      <c r="D37" s="57" t="s">
        <v>352</v>
      </c>
      <c r="E37" s="58" t="s">
        <v>249</v>
      </c>
      <c r="F37" s="59">
        <v>650000</v>
      </c>
      <c r="G37" s="59">
        <v>650000</v>
      </c>
      <c r="H37" s="59">
        <v>650000</v>
      </c>
      <c r="I37" s="59">
        <v>348956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650000</v>
      </c>
      <c r="P37" s="59">
        <v>650000</v>
      </c>
      <c r="Q37" s="59">
        <v>650000</v>
      </c>
      <c r="R37" s="60">
        <v>348956</v>
      </c>
      <c r="S37" s="61">
        <v>0</v>
      </c>
    </row>
    <row r="38" spans="1:19" s="62" customFormat="1" ht="31.5">
      <c r="A38" s="54" t="e">
        <f t="shared" si="0"/>
        <v>#REF!</v>
      </c>
      <c r="B38" s="55" t="s">
        <v>353</v>
      </c>
      <c r="C38" s="56" t="s">
        <v>323</v>
      </c>
      <c r="D38" s="57" t="s">
        <v>354</v>
      </c>
      <c r="E38" s="58" t="s">
        <v>249</v>
      </c>
      <c r="F38" s="59">
        <v>4665000</v>
      </c>
      <c r="G38" s="59">
        <v>4665000</v>
      </c>
      <c r="H38" s="59">
        <v>4665000</v>
      </c>
      <c r="I38" s="59">
        <v>4535600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4665000</v>
      </c>
      <c r="P38" s="59">
        <v>4665000</v>
      </c>
      <c r="Q38" s="59">
        <v>4665000</v>
      </c>
      <c r="R38" s="60">
        <v>4535600</v>
      </c>
      <c r="S38" s="61">
        <v>0</v>
      </c>
    </row>
    <row r="39" spans="1:19" s="62" customFormat="1" ht="31.5">
      <c r="A39" s="54" t="e">
        <f t="shared" si="0"/>
        <v>#REF!</v>
      </c>
      <c r="B39" s="55" t="s">
        <v>355</v>
      </c>
      <c r="C39" s="56" t="s">
        <v>304</v>
      </c>
      <c r="D39" s="57" t="s">
        <v>356</v>
      </c>
      <c r="E39" s="58" t="s">
        <v>249</v>
      </c>
      <c r="F39" s="59">
        <v>35000</v>
      </c>
      <c r="G39" s="59">
        <v>35000</v>
      </c>
      <c r="H39" s="59">
        <v>35000</v>
      </c>
      <c r="I39" s="59">
        <v>23987.99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35000</v>
      </c>
      <c r="P39" s="59">
        <v>35000</v>
      </c>
      <c r="Q39" s="59">
        <v>35000</v>
      </c>
      <c r="R39" s="60">
        <v>23987.99</v>
      </c>
      <c r="S39" s="61">
        <v>0</v>
      </c>
    </row>
    <row r="40" spans="1:19" ht="63">
      <c r="A40" s="1" t="e">
        <f t="shared" si="0"/>
        <v>#REF!</v>
      </c>
      <c r="B40" s="21" t="s">
        <v>357</v>
      </c>
      <c r="C40" s="22" t="s">
        <v>35</v>
      </c>
      <c r="D40" s="23" t="s">
        <v>358</v>
      </c>
      <c r="E40" s="24" t="s">
        <v>249</v>
      </c>
      <c r="F40" s="25">
        <v>3223169</v>
      </c>
      <c r="G40" s="25">
        <v>3223169</v>
      </c>
      <c r="H40" s="25">
        <v>3223169</v>
      </c>
      <c r="I40" s="25">
        <v>3191937.04</v>
      </c>
      <c r="J40" s="25">
        <v>230000</v>
      </c>
      <c r="K40" s="25">
        <v>230000</v>
      </c>
      <c r="L40" s="25">
        <v>216035</v>
      </c>
      <c r="M40" s="25">
        <v>216034.45</v>
      </c>
      <c r="N40" s="25">
        <v>0</v>
      </c>
      <c r="O40" s="25">
        <v>3453169</v>
      </c>
      <c r="P40" s="25">
        <v>3453169</v>
      </c>
      <c r="Q40" s="25">
        <v>3439204</v>
      </c>
      <c r="R40" s="26">
        <v>3407971.49</v>
      </c>
      <c r="S40" s="27">
        <v>0</v>
      </c>
    </row>
    <row r="41" spans="1:19" ht="63">
      <c r="A41" s="1" t="e">
        <f t="shared" si="0"/>
        <v>#REF!</v>
      </c>
      <c r="B41" s="21" t="s">
        <v>359</v>
      </c>
      <c r="C41" s="22" t="s">
        <v>263</v>
      </c>
      <c r="D41" s="23" t="s">
        <v>360</v>
      </c>
      <c r="E41" s="24" t="s">
        <v>249</v>
      </c>
      <c r="F41" s="25">
        <v>3223169</v>
      </c>
      <c r="G41" s="25">
        <v>3223169</v>
      </c>
      <c r="H41" s="25">
        <v>3223169</v>
      </c>
      <c r="I41" s="25">
        <v>3191937.04</v>
      </c>
      <c r="J41" s="25">
        <v>230000</v>
      </c>
      <c r="K41" s="25">
        <v>230000</v>
      </c>
      <c r="L41" s="25">
        <v>216035</v>
      </c>
      <c r="M41" s="25">
        <v>216034.45</v>
      </c>
      <c r="N41" s="25">
        <v>0</v>
      </c>
      <c r="O41" s="25">
        <v>3453169</v>
      </c>
      <c r="P41" s="25">
        <v>3453169</v>
      </c>
      <c r="Q41" s="25">
        <v>3439204</v>
      </c>
      <c r="R41" s="26">
        <v>3407971.49</v>
      </c>
      <c r="S41" s="27">
        <v>0</v>
      </c>
    </row>
    <row r="42" spans="1:19" ht="31.5">
      <c r="A42" s="1" t="e">
        <f t="shared" si="0"/>
        <v>#REF!</v>
      </c>
      <c r="B42" s="21" t="s">
        <v>361</v>
      </c>
      <c r="C42" s="22" t="s">
        <v>35</v>
      </c>
      <c r="D42" s="23" t="s">
        <v>362</v>
      </c>
      <c r="E42" s="24" t="s">
        <v>249</v>
      </c>
      <c r="F42" s="25">
        <v>25700</v>
      </c>
      <c r="G42" s="25">
        <v>25700</v>
      </c>
      <c r="H42" s="25">
        <v>25700</v>
      </c>
      <c r="I42" s="25">
        <v>25655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25700</v>
      </c>
      <c r="P42" s="25">
        <v>25700</v>
      </c>
      <c r="Q42" s="25">
        <v>25700</v>
      </c>
      <c r="R42" s="26">
        <v>25655</v>
      </c>
      <c r="S42" s="27">
        <v>0</v>
      </c>
    </row>
    <row r="43" spans="1:19" ht="31.5">
      <c r="A43" s="1" t="e">
        <f t="shared" si="0"/>
        <v>#REF!</v>
      </c>
      <c r="B43" s="21" t="s">
        <v>363</v>
      </c>
      <c r="C43" s="22" t="s">
        <v>323</v>
      </c>
      <c r="D43" s="23" t="s">
        <v>364</v>
      </c>
      <c r="E43" s="24" t="s">
        <v>249</v>
      </c>
      <c r="F43" s="25">
        <v>25700</v>
      </c>
      <c r="G43" s="25">
        <v>25700</v>
      </c>
      <c r="H43" s="25">
        <v>25700</v>
      </c>
      <c r="I43" s="25">
        <v>25655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25700</v>
      </c>
      <c r="P43" s="25">
        <v>25700</v>
      </c>
      <c r="Q43" s="25">
        <v>25700</v>
      </c>
      <c r="R43" s="26">
        <v>25655</v>
      </c>
      <c r="S43" s="27">
        <v>0</v>
      </c>
    </row>
    <row r="44" spans="1:19" ht="31.5">
      <c r="A44" s="1" t="e">
        <f t="shared" si="0"/>
        <v>#REF!</v>
      </c>
      <c r="B44" s="21" t="s">
        <v>365</v>
      </c>
      <c r="C44" s="22" t="s">
        <v>35</v>
      </c>
      <c r="D44" s="23" t="s">
        <v>366</v>
      </c>
      <c r="E44" s="24" t="s">
        <v>249</v>
      </c>
      <c r="F44" s="25">
        <v>671552</v>
      </c>
      <c r="G44" s="25">
        <v>671552</v>
      </c>
      <c r="H44" s="25">
        <v>671552</v>
      </c>
      <c r="I44" s="25">
        <v>671527.82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671552</v>
      </c>
      <c r="P44" s="25">
        <v>671552</v>
      </c>
      <c r="Q44" s="25">
        <v>671552</v>
      </c>
      <c r="R44" s="26">
        <v>671527.82</v>
      </c>
      <c r="S44" s="27">
        <v>0</v>
      </c>
    </row>
    <row r="45" spans="1:19" ht="31.5">
      <c r="A45" s="1" t="e">
        <f t="shared" si="0"/>
        <v>#REF!</v>
      </c>
      <c r="B45" s="21" t="s">
        <v>367</v>
      </c>
      <c r="C45" s="22" t="s">
        <v>323</v>
      </c>
      <c r="D45" s="23" t="s">
        <v>368</v>
      </c>
      <c r="E45" s="24" t="s">
        <v>249</v>
      </c>
      <c r="F45" s="25">
        <v>671552</v>
      </c>
      <c r="G45" s="25">
        <v>671552</v>
      </c>
      <c r="H45" s="25">
        <v>671552</v>
      </c>
      <c r="I45" s="25">
        <v>671527.82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671552</v>
      </c>
      <c r="P45" s="25">
        <v>671552</v>
      </c>
      <c r="Q45" s="25">
        <v>671552</v>
      </c>
      <c r="R45" s="26">
        <v>671527.82</v>
      </c>
      <c r="S45" s="27">
        <v>0</v>
      </c>
    </row>
    <row r="46" spans="1:19" ht="15.75">
      <c r="A46" s="1" t="e">
        <f t="shared" si="0"/>
        <v>#REF!</v>
      </c>
      <c r="B46" s="21" t="s">
        <v>369</v>
      </c>
      <c r="C46" s="22" t="s">
        <v>35</v>
      </c>
      <c r="D46" s="23" t="s">
        <v>370</v>
      </c>
      <c r="E46" s="24" t="s">
        <v>249</v>
      </c>
      <c r="F46" s="25">
        <v>25000</v>
      </c>
      <c r="G46" s="25">
        <v>25000</v>
      </c>
      <c r="H46" s="25">
        <v>25000</v>
      </c>
      <c r="I46" s="25">
        <v>25000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25000</v>
      </c>
      <c r="P46" s="25">
        <v>25000</v>
      </c>
      <c r="Q46" s="25">
        <v>25000</v>
      </c>
      <c r="R46" s="26">
        <v>25000</v>
      </c>
      <c r="S46" s="27">
        <v>0</v>
      </c>
    </row>
    <row r="47" spans="1:19" ht="15.75">
      <c r="A47" s="1" t="e">
        <f t="shared" si="0"/>
        <v>#REF!</v>
      </c>
      <c r="B47" s="21" t="s">
        <v>371</v>
      </c>
      <c r="C47" s="22" t="s">
        <v>323</v>
      </c>
      <c r="D47" s="23" t="s">
        <v>372</v>
      </c>
      <c r="E47" s="24" t="s">
        <v>249</v>
      </c>
      <c r="F47" s="25">
        <v>25000</v>
      </c>
      <c r="G47" s="25">
        <v>25000</v>
      </c>
      <c r="H47" s="25">
        <v>25000</v>
      </c>
      <c r="I47" s="25">
        <v>25000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25000</v>
      </c>
      <c r="P47" s="25">
        <v>25000</v>
      </c>
      <c r="Q47" s="25">
        <v>25000</v>
      </c>
      <c r="R47" s="26">
        <v>25000</v>
      </c>
      <c r="S47" s="27">
        <v>0</v>
      </c>
    </row>
    <row r="48" spans="1:19" ht="63">
      <c r="A48" s="1" t="e">
        <f t="shared" si="0"/>
        <v>#REF!</v>
      </c>
      <c r="B48" s="21" t="s">
        <v>373</v>
      </c>
      <c r="C48" s="22" t="s">
        <v>323</v>
      </c>
      <c r="D48" s="23" t="s">
        <v>374</v>
      </c>
      <c r="E48" s="24" t="s">
        <v>249</v>
      </c>
      <c r="F48" s="25">
        <v>22848</v>
      </c>
      <c r="G48" s="25">
        <v>22848</v>
      </c>
      <c r="H48" s="25">
        <v>22848</v>
      </c>
      <c r="I48" s="25">
        <v>22848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22848</v>
      </c>
      <c r="P48" s="25">
        <v>22848</v>
      </c>
      <c r="Q48" s="25">
        <v>22848</v>
      </c>
      <c r="R48" s="26">
        <v>22848</v>
      </c>
      <c r="S48" s="27">
        <v>0</v>
      </c>
    </row>
    <row r="49" spans="1:19" s="62" customFormat="1" ht="78.75">
      <c r="A49" s="54" t="e">
        <f t="shared" si="0"/>
        <v>#REF!</v>
      </c>
      <c r="B49" s="55" t="s">
        <v>375</v>
      </c>
      <c r="C49" s="56" t="s">
        <v>260</v>
      </c>
      <c r="D49" s="57" t="s">
        <v>376</v>
      </c>
      <c r="E49" s="58" t="s">
        <v>249</v>
      </c>
      <c r="F49" s="59">
        <v>102850</v>
      </c>
      <c r="G49" s="59">
        <v>102850</v>
      </c>
      <c r="H49" s="59">
        <v>102850</v>
      </c>
      <c r="I49" s="59">
        <v>96485.15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102850</v>
      </c>
      <c r="P49" s="59">
        <v>102850</v>
      </c>
      <c r="Q49" s="59">
        <v>102850</v>
      </c>
      <c r="R49" s="60">
        <v>96485.15</v>
      </c>
      <c r="S49" s="61">
        <v>0</v>
      </c>
    </row>
    <row r="50" spans="1:19" s="62" customFormat="1" ht="78.75">
      <c r="A50" s="54" t="e">
        <f t="shared" si="0"/>
        <v>#REF!</v>
      </c>
      <c r="B50" s="55" t="s">
        <v>377</v>
      </c>
      <c r="C50" s="56" t="s">
        <v>307</v>
      </c>
      <c r="D50" s="57" t="s">
        <v>378</v>
      </c>
      <c r="E50" s="58" t="s">
        <v>249</v>
      </c>
      <c r="F50" s="59">
        <v>17748</v>
      </c>
      <c r="G50" s="59">
        <v>17748</v>
      </c>
      <c r="H50" s="59">
        <v>17748</v>
      </c>
      <c r="I50" s="59">
        <v>9789.52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17748</v>
      </c>
      <c r="P50" s="59">
        <v>17748</v>
      </c>
      <c r="Q50" s="59">
        <v>17748</v>
      </c>
      <c r="R50" s="60">
        <v>9789.52</v>
      </c>
      <c r="S50" s="61">
        <v>0</v>
      </c>
    </row>
    <row r="51" spans="1:19" ht="15.75">
      <c r="A51" s="1" t="e">
        <f t="shared" si="0"/>
        <v>#REF!</v>
      </c>
      <c r="B51" s="21" t="s">
        <v>379</v>
      </c>
      <c r="C51" s="22" t="s">
        <v>35</v>
      </c>
      <c r="D51" s="23" t="s">
        <v>380</v>
      </c>
      <c r="E51" s="24" t="s">
        <v>249</v>
      </c>
      <c r="F51" s="25">
        <v>50000</v>
      </c>
      <c r="G51" s="25">
        <v>50000</v>
      </c>
      <c r="H51" s="25">
        <v>50000</v>
      </c>
      <c r="I51" s="25">
        <v>50000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50000</v>
      </c>
      <c r="P51" s="25">
        <v>50000</v>
      </c>
      <c r="Q51" s="25">
        <v>50000</v>
      </c>
      <c r="R51" s="26">
        <v>50000</v>
      </c>
      <c r="S51" s="27">
        <v>0</v>
      </c>
    </row>
    <row r="52" spans="1:19" ht="47.25">
      <c r="A52" s="1" t="e">
        <f t="shared" si="0"/>
        <v>#REF!</v>
      </c>
      <c r="B52" s="21" t="s">
        <v>381</v>
      </c>
      <c r="C52" s="22" t="s">
        <v>304</v>
      </c>
      <c r="D52" s="23" t="s">
        <v>382</v>
      </c>
      <c r="E52" s="24" t="s">
        <v>249</v>
      </c>
      <c r="F52" s="25">
        <v>50000</v>
      </c>
      <c r="G52" s="25">
        <v>50000</v>
      </c>
      <c r="H52" s="25">
        <v>50000</v>
      </c>
      <c r="I52" s="25">
        <v>50000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50000</v>
      </c>
      <c r="P52" s="25">
        <v>50000</v>
      </c>
      <c r="Q52" s="25">
        <v>50000</v>
      </c>
      <c r="R52" s="26">
        <v>50000</v>
      </c>
      <c r="S52" s="27">
        <v>0</v>
      </c>
    </row>
    <row r="53" spans="1:19" ht="15.75">
      <c r="A53" s="1" t="e">
        <f t="shared" si="0"/>
        <v>#REF!</v>
      </c>
      <c r="B53" s="21" t="s">
        <v>383</v>
      </c>
      <c r="C53" s="22" t="s">
        <v>384</v>
      </c>
      <c r="D53" s="23" t="s">
        <v>385</v>
      </c>
      <c r="E53" s="24" t="s">
        <v>249</v>
      </c>
      <c r="F53" s="25">
        <v>6213</v>
      </c>
      <c r="G53" s="25">
        <v>6213</v>
      </c>
      <c r="H53" s="25">
        <v>6213</v>
      </c>
      <c r="I53" s="25">
        <v>6212.09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6213</v>
      </c>
      <c r="P53" s="25">
        <v>6213</v>
      </c>
      <c r="Q53" s="25">
        <v>6213</v>
      </c>
      <c r="R53" s="26">
        <v>6212.09</v>
      </c>
      <c r="S53" s="27">
        <v>0</v>
      </c>
    </row>
    <row r="54" spans="1:19" s="62" customFormat="1" ht="189">
      <c r="A54" s="54" t="e">
        <f t="shared" si="0"/>
        <v>#REF!</v>
      </c>
      <c r="B54" s="55" t="s">
        <v>386</v>
      </c>
      <c r="C54" s="56" t="s">
        <v>323</v>
      </c>
      <c r="D54" s="57" t="s">
        <v>387</v>
      </c>
      <c r="E54" s="58" t="s">
        <v>249</v>
      </c>
      <c r="F54" s="59">
        <v>463600</v>
      </c>
      <c r="G54" s="59">
        <v>463600</v>
      </c>
      <c r="H54" s="59">
        <v>463600</v>
      </c>
      <c r="I54" s="59">
        <v>402438.76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463600</v>
      </c>
      <c r="P54" s="59">
        <v>463600</v>
      </c>
      <c r="Q54" s="59">
        <v>463600</v>
      </c>
      <c r="R54" s="60">
        <v>402438.76</v>
      </c>
      <c r="S54" s="61">
        <v>0</v>
      </c>
    </row>
    <row r="55" spans="1:19" ht="15.75">
      <c r="A55" s="1" t="e">
        <f t="shared" si="0"/>
        <v>#REF!</v>
      </c>
      <c r="B55" s="21" t="s">
        <v>388</v>
      </c>
      <c r="C55" s="22" t="s">
        <v>35</v>
      </c>
      <c r="D55" s="23" t="s">
        <v>389</v>
      </c>
      <c r="E55" s="24" t="s">
        <v>249</v>
      </c>
      <c r="F55" s="25">
        <v>2007372</v>
      </c>
      <c r="G55" s="25">
        <v>2007372</v>
      </c>
      <c r="H55" s="25">
        <v>2007372</v>
      </c>
      <c r="I55" s="25">
        <v>1962826.78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2007372</v>
      </c>
      <c r="P55" s="25">
        <v>2007372</v>
      </c>
      <c r="Q55" s="25">
        <v>2007372</v>
      </c>
      <c r="R55" s="26">
        <v>1962826.78</v>
      </c>
      <c r="S55" s="27">
        <v>0</v>
      </c>
    </row>
    <row r="56" spans="1:19" s="62" customFormat="1" ht="31.5">
      <c r="A56" s="54" t="e">
        <f t="shared" si="0"/>
        <v>#REF!</v>
      </c>
      <c r="B56" s="55" t="s">
        <v>390</v>
      </c>
      <c r="C56" s="56" t="s">
        <v>266</v>
      </c>
      <c r="D56" s="57" t="s">
        <v>391</v>
      </c>
      <c r="E56" s="58" t="s">
        <v>249</v>
      </c>
      <c r="F56" s="59">
        <v>2007372</v>
      </c>
      <c r="G56" s="59">
        <v>2007372</v>
      </c>
      <c r="H56" s="59">
        <v>2007372</v>
      </c>
      <c r="I56" s="59">
        <v>1962826.78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2007372</v>
      </c>
      <c r="P56" s="59">
        <v>2007372</v>
      </c>
      <c r="Q56" s="59">
        <v>2007372</v>
      </c>
      <c r="R56" s="60">
        <v>1962826.78</v>
      </c>
      <c r="S56" s="61">
        <v>0</v>
      </c>
    </row>
  </sheetData>
  <sheetProtection selectLockedCells="1" selectUnlockedCells="1"/>
  <mergeCells count="24">
    <mergeCell ref="Q8:S8"/>
    <mergeCell ref="Q1:R1"/>
    <mergeCell ref="Q2:S2"/>
    <mergeCell ref="B3:S3"/>
    <mergeCell ref="B4:S4"/>
    <mergeCell ref="B5:S5"/>
    <mergeCell ref="B9:B11"/>
    <mergeCell ref="C9:E11"/>
    <mergeCell ref="F9:I9"/>
    <mergeCell ref="J9:N9"/>
    <mergeCell ref="O9:S9"/>
    <mergeCell ref="F10:F11"/>
    <mergeCell ref="G10:G11"/>
    <mergeCell ref="H10:H11"/>
    <mergeCell ref="I10:I11"/>
    <mergeCell ref="J10:J11"/>
    <mergeCell ref="R10:S10"/>
    <mergeCell ref="P10:P11"/>
    <mergeCell ref="Q10:Q11"/>
    <mergeCell ref="C12:E12"/>
    <mergeCell ref="K10:K11"/>
    <mergeCell ref="L10:L11"/>
    <mergeCell ref="M10:N10"/>
    <mergeCell ref="O10:O11"/>
  </mergeCells>
  <pageMargins left="0.3" right="0.19097222222222221" top="0.40069444444444446" bottom="0.36805555555555558" header="0.40069444444444446" footer="0.2013888888888889"/>
  <pageSetup paperSize="9" scale="41" firstPageNumber="0" fitToHeight="1000" orientation="landscape" horizontalDpi="300" verticalDpi="300" r:id="rId1"/>
  <headerFooter alignWithMargins="0">
    <oddFooter>&amp;C&amp;"Times New Roman,Обычный"&amp;12&amp;P/&amp;N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view="pageBreakPreview" zoomScale="80" zoomScaleNormal="60" zoomScaleSheetLayoutView="80" workbookViewId="0">
      <selection activeCell="F6" sqref="F6:I6"/>
    </sheetView>
  </sheetViews>
  <sheetFormatPr defaultRowHeight="12.75"/>
  <cols>
    <col min="1" max="1" width="2.28515625" style="1" customWidth="1"/>
    <col min="2" max="2" width="52.140625" style="1" customWidth="1"/>
    <col min="3" max="3" width="11.7109375" style="2" customWidth="1"/>
    <col min="4" max="4" width="15.7109375" style="2" customWidth="1"/>
    <col min="5" max="5" width="15" style="2" customWidth="1"/>
    <col min="6" max="6" width="18.140625" style="1" customWidth="1"/>
    <col min="7" max="7" width="19.28515625" style="1" customWidth="1"/>
    <col min="8" max="8" width="18.85546875" style="1" customWidth="1"/>
    <col min="9" max="9" width="19.28515625" style="1" customWidth="1"/>
  </cols>
  <sheetData>
    <row r="1" spans="1:9" ht="38.25" customHeight="1">
      <c r="B1" s="133" t="s">
        <v>593</v>
      </c>
      <c r="C1" s="133"/>
      <c r="D1" s="133"/>
      <c r="E1" s="133"/>
      <c r="F1" s="133"/>
      <c r="G1" s="133"/>
      <c r="H1" s="133"/>
      <c r="I1" s="133"/>
    </row>
    <row r="2" spans="1:9" ht="15.75">
      <c r="B2" s="134" t="s">
        <v>592</v>
      </c>
      <c r="C2" s="134"/>
      <c r="D2" s="134"/>
      <c r="E2" s="134"/>
      <c r="F2" s="134"/>
      <c r="G2" s="134"/>
      <c r="H2" s="134"/>
      <c r="I2" s="134"/>
    </row>
    <row r="3" spans="1:9" ht="18.75">
      <c r="B3" s="135" t="s">
        <v>590</v>
      </c>
      <c r="C3" s="135"/>
      <c r="D3" s="135"/>
      <c r="E3" s="135"/>
      <c r="F3" s="135"/>
      <c r="G3" s="135"/>
      <c r="H3" s="135"/>
      <c r="I3" s="135"/>
    </row>
    <row r="4" spans="1:9">
      <c r="B4" s="9" t="s">
        <v>3</v>
      </c>
      <c r="C4" s="10"/>
      <c r="D4" s="11"/>
      <c r="E4" s="11"/>
      <c r="F4" s="63"/>
      <c r="G4" s="53"/>
      <c r="H4" s="53"/>
      <c r="I4" s="53"/>
    </row>
    <row r="5" spans="1:9" ht="19.5" thickBot="1">
      <c r="B5" s="13" t="s">
        <v>4</v>
      </c>
      <c r="C5" s="14"/>
      <c r="D5" s="14"/>
      <c r="E5" s="11"/>
      <c r="F5" s="53"/>
      <c r="G5" s="53"/>
      <c r="H5" s="53"/>
      <c r="I5" s="53"/>
    </row>
    <row r="6" spans="1:9" ht="17.45" customHeight="1" thickBot="1">
      <c r="B6" s="139" t="s">
        <v>6</v>
      </c>
      <c r="C6" s="140" t="s">
        <v>7</v>
      </c>
      <c r="D6" s="140"/>
      <c r="E6" s="140"/>
      <c r="F6" s="141" t="s">
        <v>8</v>
      </c>
      <c r="G6" s="141"/>
      <c r="H6" s="141"/>
      <c r="I6" s="141"/>
    </row>
    <row r="7" spans="1:9" ht="21.2" customHeight="1" thickBot="1">
      <c r="B7" s="139"/>
      <c r="C7" s="140"/>
      <c r="D7" s="140"/>
      <c r="E7" s="140"/>
      <c r="F7" s="137" t="s">
        <v>11</v>
      </c>
      <c r="G7" s="137" t="s">
        <v>12</v>
      </c>
      <c r="H7" s="137" t="s">
        <v>13</v>
      </c>
      <c r="I7" s="144" t="s">
        <v>14</v>
      </c>
    </row>
    <row r="8" spans="1:9" ht="76.150000000000006" customHeight="1">
      <c r="B8" s="139"/>
      <c r="C8" s="156"/>
      <c r="D8" s="156"/>
      <c r="E8" s="156"/>
      <c r="F8" s="137"/>
      <c r="G8" s="137"/>
      <c r="H8" s="137"/>
      <c r="I8" s="144"/>
    </row>
    <row r="9" spans="1:9" ht="15.75" thickBot="1">
      <c r="B9" s="18">
        <v>1</v>
      </c>
      <c r="C9" s="155">
        <v>2</v>
      </c>
      <c r="D9" s="155"/>
      <c r="E9" s="155"/>
      <c r="F9" s="19">
        <v>3</v>
      </c>
      <c r="G9" s="19">
        <v>4</v>
      </c>
      <c r="H9" s="19">
        <v>5</v>
      </c>
      <c r="I9" s="19">
        <v>6</v>
      </c>
    </row>
    <row r="10" spans="1:9" ht="15.75">
      <c r="A10" s="1" t="e">
        <f>#REF!+1</f>
        <v>#REF!</v>
      </c>
      <c r="B10" s="64" t="s">
        <v>299</v>
      </c>
      <c r="C10" s="70" t="s">
        <v>35</v>
      </c>
      <c r="D10" s="71" t="s">
        <v>300</v>
      </c>
      <c r="E10" s="71" t="s">
        <v>249</v>
      </c>
      <c r="F10" s="66">
        <f>SUM(F11:F35)</f>
        <v>145454870</v>
      </c>
      <c r="G10" s="25">
        <f t="shared" ref="G10:I10" si="0">SUM(G11:G35)</f>
        <v>145454870</v>
      </c>
      <c r="H10" s="25">
        <f t="shared" si="0"/>
        <v>145454870</v>
      </c>
      <c r="I10" s="25">
        <f t="shared" si="0"/>
        <v>115500494.36</v>
      </c>
    </row>
    <row r="11" spans="1:9" s="62" customFormat="1" ht="47.25">
      <c r="A11" s="54" t="e">
        <f>#REF!+1</f>
        <v>#REF!</v>
      </c>
      <c r="B11" s="65" t="s">
        <v>303</v>
      </c>
      <c r="C11" s="68" t="s">
        <v>304</v>
      </c>
      <c r="D11" s="69" t="s">
        <v>305</v>
      </c>
      <c r="E11" s="69" t="s">
        <v>249</v>
      </c>
      <c r="F11" s="67">
        <v>9473577.9299999997</v>
      </c>
      <c r="G11" s="59">
        <v>9473577.9299999997</v>
      </c>
      <c r="H11" s="59">
        <v>9473577.9299999997</v>
      </c>
      <c r="I11" s="59">
        <v>8728409.8399999999</v>
      </c>
    </row>
    <row r="12" spans="1:9" s="62" customFormat="1" ht="31.5">
      <c r="A12" s="54" t="e">
        <f t="shared" ref="A12:A33" si="1">A11+1</f>
        <v>#REF!</v>
      </c>
      <c r="B12" s="65" t="s">
        <v>306</v>
      </c>
      <c r="C12" s="68" t="s">
        <v>307</v>
      </c>
      <c r="D12" s="69" t="s">
        <v>308</v>
      </c>
      <c r="E12" s="69" t="s">
        <v>249</v>
      </c>
      <c r="F12" s="67">
        <v>17833622.07</v>
      </c>
      <c r="G12" s="59">
        <v>17833622.07</v>
      </c>
      <c r="H12" s="59">
        <v>17833622.07</v>
      </c>
      <c r="I12" s="59">
        <v>17427436.16</v>
      </c>
    </row>
    <row r="13" spans="1:9" s="62" customFormat="1" ht="63">
      <c r="A13" s="54" t="e">
        <f>#REF!+1</f>
        <v>#REF!</v>
      </c>
      <c r="B13" s="65" t="s">
        <v>311</v>
      </c>
      <c r="C13" s="68" t="s">
        <v>304</v>
      </c>
      <c r="D13" s="69" t="s">
        <v>312</v>
      </c>
      <c r="E13" s="69" t="s">
        <v>249</v>
      </c>
      <c r="F13" s="67">
        <v>295000</v>
      </c>
      <c r="G13" s="59">
        <v>295000</v>
      </c>
      <c r="H13" s="59">
        <v>295000</v>
      </c>
      <c r="I13" s="59">
        <v>280208.13</v>
      </c>
    </row>
    <row r="14" spans="1:9" s="62" customFormat="1" ht="47.25">
      <c r="A14" s="54" t="e">
        <f t="shared" si="1"/>
        <v>#REF!</v>
      </c>
      <c r="B14" s="65" t="s">
        <v>313</v>
      </c>
      <c r="C14" s="68" t="s">
        <v>307</v>
      </c>
      <c r="D14" s="69" t="s">
        <v>314</v>
      </c>
      <c r="E14" s="69" t="s">
        <v>249</v>
      </c>
      <c r="F14" s="67">
        <v>2758900</v>
      </c>
      <c r="G14" s="59">
        <v>2758900</v>
      </c>
      <c r="H14" s="59">
        <v>2758900</v>
      </c>
      <c r="I14" s="59">
        <v>1532518.03</v>
      </c>
    </row>
    <row r="15" spans="1:9" s="62" customFormat="1" ht="31.5">
      <c r="A15" s="54" t="e">
        <f>#REF!+1</f>
        <v>#REF!</v>
      </c>
      <c r="B15" s="65" t="s">
        <v>317</v>
      </c>
      <c r="C15" s="68" t="s">
        <v>318</v>
      </c>
      <c r="D15" s="69" t="s">
        <v>319</v>
      </c>
      <c r="E15" s="69" t="s">
        <v>249</v>
      </c>
      <c r="F15" s="67">
        <v>40000</v>
      </c>
      <c r="G15" s="59">
        <v>40000</v>
      </c>
      <c r="H15" s="59">
        <v>40000</v>
      </c>
      <c r="I15" s="59">
        <v>40000</v>
      </c>
    </row>
    <row r="16" spans="1:9" s="62" customFormat="1" ht="15.75">
      <c r="A16" s="54" t="e">
        <f>#REF!+1</f>
        <v>#REF!</v>
      </c>
      <c r="B16" s="65" t="s">
        <v>322</v>
      </c>
      <c r="C16" s="68" t="s">
        <v>323</v>
      </c>
      <c r="D16" s="69" t="s">
        <v>324</v>
      </c>
      <c r="E16" s="69" t="s">
        <v>249</v>
      </c>
      <c r="F16" s="67">
        <v>898760</v>
      </c>
      <c r="G16" s="59">
        <v>898760</v>
      </c>
      <c r="H16" s="59">
        <v>898760</v>
      </c>
      <c r="I16" s="59">
        <v>500574</v>
      </c>
    </row>
    <row r="17" spans="1:9" s="62" customFormat="1" ht="15.75">
      <c r="A17" s="54" t="e">
        <f t="shared" si="1"/>
        <v>#REF!</v>
      </c>
      <c r="B17" s="65" t="s">
        <v>325</v>
      </c>
      <c r="C17" s="68" t="s">
        <v>323</v>
      </c>
      <c r="D17" s="69" t="s">
        <v>326</v>
      </c>
      <c r="E17" s="69" t="s">
        <v>249</v>
      </c>
      <c r="F17" s="67">
        <v>20640</v>
      </c>
      <c r="G17" s="59">
        <v>20640</v>
      </c>
      <c r="H17" s="59">
        <v>20640</v>
      </c>
      <c r="I17" s="59">
        <v>2580</v>
      </c>
    </row>
    <row r="18" spans="1:9" s="62" customFormat="1" ht="15.75">
      <c r="A18" s="54" t="e">
        <f t="shared" si="1"/>
        <v>#REF!</v>
      </c>
      <c r="B18" s="65" t="s">
        <v>327</v>
      </c>
      <c r="C18" s="68" t="s">
        <v>323</v>
      </c>
      <c r="D18" s="69" t="s">
        <v>328</v>
      </c>
      <c r="E18" s="69" t="s">
        <v>249</v>
      </c>
      <c r="F18" s="67">
        <v>27200000</v>
      </c>
      <c r="G18" s="59">
        <v>27200000</v>
      </c>
      <c r="H18" s="59">
        <v>27200000</v>
      </c>
      <c r="I18" s="59">
        <v>21213422</v>
      </c>
    </row>
    <row r="19" spans="1:9" s="62" customFormat="1" ht="31.5">
      <c r="A19" s="54" t="e">
        <f t="shared" si="1"/>
        <v>#REF!</v>
      </c>
      <c r="B19" s="65" t="s">
        <v>329</v>
      </c>
      <c r="C19" s="68" t="s">
        <v>323</v>
      </c>
      <c r="D19" s="69" t="s">
        <v>330</v>
      </c>
      <c r="E19" s="69" t="s">
        <v>249</v>
      </c>
      <c r="F19" s="67">
        <v>2100000</v>
      </c>
      <c r="G19" s="59">
        <v>2100000</v>
      </c>
      <c r="H19" s="59">
        <v>2100000</v>
      </c>
      <c r="I19" s="59">
        <v>1772162</v>
      </c>
    </row>
    <row r="20" spans="1:9" s="62" customFormat="1" ht="15.75">
      <c r="A20" s="54" t="e">
        <f t="shared" si="1"/>
        <v>#REF!</v>
      </c>
      <c r="B20" s="65" t="s">
        <v>331</v>
      </c>
      <c r="C20" s="68" t="s">
        <v>323</v>
      </c>
      <c r="D20" s="69" t="s">
        <v>332</v>
      </c>
      <c r="E20" s="69" t="s">
        <v>249</v>
      </c>
      <c r="F20" s="67">
        <v>8190000</v>
      </c>
      <c r="G20" s="59">
        <v>8190000</v>
      </c>
      <c r="H20" s="59">
        <v>8190000</v>
      </c>
      <c r="I20" s="59">
        <v>5510562</v>
      </c>
    </row>
    <row r="21" spans="1:9" s="62" customFormat="1" ht="15.75">
      <c r="A21" s="54" t="e">
        <f t="shared" si="1"/>
        <v>#REF!</v>
      </c>
      <c r="B21" s="65" t="s">
        <v>333</v>
      </c>
      <c r="C21" s="68" t="s">
        <v>323</v>
      </c>
      <c r="D21" s="69" t="s">
        <v>334</v>
      </c>
      <c r="E21" s="69" t="s">
        <v>249</v>
      </c>
      <c r="F21" s="67">
        <v>510000</v>
      </c>
      <c r="G21" s="59">
        <v>510000</v>
      </c>
      <c r="H21" s="59">
        <v>510000</v>
      </c>
      <c r="I21" s="59">
        <v>247539</v>
      </c>
    </row>
    <row r="22" spans="1:9" s="62" customFormat="1" ht="31.5">
      <c r="A22" s="54" t="e">
        <f t="shared" si="1"/>
        <v>#REF!</v>
      </c>
      <c r="B22" s="65" t="s">
        <v>335</v>
      </c>
      <c r="C22" s="68" t="s">
        <v>323</v>
      </c>
      <c r="D22" s="69" t="s">
        <v>336</v>
      </c>
      <c r="E22" s="69" t="s">
        <v>249</v>
      </c>
      <c r="F22" s="67">
        <v>30800000</v>
      </c>
      <c r="G22" s="59">
        <v>30800000</v>
      </c>
      <c r="H22" s="59">
        <v>30800000</v>
      </c>
      <c r="I22" s="59">
        <v>16859068</v>
      </c>
    </row>
    <row r="23" spans="1:9" s="62" customFormat="1" ht="31.5">
      <c r="A23" s="54" t="e">
        <f t="shared" si="1"/>
        <v>#REF!</v>
      </c>
      <c r="B23" s="65" t="s">
        <v>337</v>
      </c>
      <c r="C23" s="68" t="s">
        <v>323</v>
      </c>
      <c r="D23" s="69" t="s">
        <v>338</v>
      </c>
      <c r="E23" s="69" t="s">
        <v>249</v>
      </c>
      <c r="F23" s="67">
        <v>50000</v>
      </c>
      <c r="G23" s="59">
        <v>50000</v>
      </c>
      <c r="H23" s="59">
        <v>50000</v>
      </c>
      <c r="I23" s="59">
        <v>47154</v>
      </c>
    </row>
    <row r="24" spans="1:9" s="62" customFormat="1" ht="47.25">
      <c r="A24" s="54" t="e">
        <f t="shared" si="1"/>
        <v>#REF!</v>
      </c>
      <c r="B24" s="65" t="s">
        <v>339</v>
      </c>
      <c r="C24" s="68" t="s">
        <v>318</v>
      </c>
      <c r="D24" s="69" t="s">
        <v>340</v>
      </c>
      <c r="E24" s="69" t="s">
        <v>249</v>
      </c>
      <c r="F24" s="67">
        <v>29700</v>
      </c>
      <c r="G24" s="59">
        <v>29700</v>
      </c>
      <c r="H24" s="59">
        <v>29700</v>
      </c>
      <c r="I24" s="59">
        <v>29700</v>
      </c>
    </row>
    <row r="25" spans="1:9" s="62" customFormat="1" ht="31.5">
      <c r="A25" s="54" t="e">
        <f>#REF!+1</f>
        <v>#REF!</v>
      </c>
      <c r="B25" s="65" t="s">
        <v>343</v>
      </c>
      <c r="C25" s="68" t="s">
        <v>260</v>
      </c>
      <c r="D25" s="69" t="s">
        <v>344</v>
      </c>
      <c r="E25" s="69" t="s">
        <v>249</v>
      </c>
      <c r="F25" s="67">
        <v>20100000</v>
      </c>
      <c r="G25" s="59">
        <v>20100000</v>
      </c>
      <c r="H25" s="59">
        <v>20100000</v>
      </c>
      <c r="I25" s="59">
        <v>18488283</v>
      </c>
    </row>
    <row r="26" spans="1:9" s="62" customFormat="1" ht="63">
      <c r="A26" s="54" t="e">
        <f t="shared" si="1"/>
        <v>#REF!</v>
      </c>
      <c r="B26" s="65" t="s">
        <v>345</v>
      </c>
      <c r="C26" s="68" t="s">
        <v>260</v>
      </c>
      <c r="D26" s="69" t="s">
        <v>346</v>
      </c>
      <c r="E26" s="69" t="s">
        <v>249</v>
      </c>
      <c r="F26" s="67">
        <v>9400000</v>
      </c>
      <c r="G26" s="59">
        <v>9400000</v>
      </c>
      <c r="H26" s="59">
        <v>9400000</v>
      </c>
      <c r="I26" s="59">
        <v>8892750</v>
      </c>
    </row>
    <row r="27" spans="1:9" s="62" customFormat="1" ht="47.25">
      <c r="A27" s="54" t="e">
        <f t="shared" si="1"/>
        <v>#REF!</v>
      </c>
      <c r="B27" s="65" t="s">
        <v>347</v>
      </c>
      <c r="C27" s="68" t="s">
        <v>260</v>
      </c>
      <c r="D27" s="69" t="s">
        <v>348</v>
      </c>
      <c r="E27" s="69" t="s">
        <v>249</v>
      </c>
      <c r="F27" s="67">
        <v>7200000</v>
      </c>
      <c r="G27" s="59">
        <v>7200000</v>
      </c>
      <c r="H27" s="59">
        <v>7200000</v>
      </c>
      <c r="I27" s="59">
        <v>6206025</v>
      </c>
    </row>
    <row r="28" spans="1:9" s="62" customFormat="1" ht="63">
      <c r="A28" s="54" t="e">
        <f t="shared" si="1"/>
        <v>#REF!</v>
      </c>
      <c r="B28" s="65" t="s">
        <v>349</v>
      </c>
      <c r="C28" s="68" t="s">
        <v>323</v>
      </c>
      <c r="D28" s="69" t="s">
        <v>350</v>
      </c>
      <c r="E28" s="69" t="s">
        <v>249</v>
      </c>
      <c r="F28" s="67">
        <v>1000000</v>
      </c>
      <c r="G28" s="59">
        <v>1000000</v>
      </c>
      <c r="H28" s="59">
        <v>1000000</v>
      </c>
      <c r="I28" s="59">
        <v>699919</v>
      </c>
    </row>
    <row r="29" spans="1:9" s="62" customFormat="1" ht="63">
      <c r="A29" s="54" t="e">
        <f t="shared" si="1"/>
        <v>#REF!</v>
      </c>
      <c r="B29" s="65" t="s">
        <v>351</v>
      </c>
      <c r="C29" s="68" t="s">
        <v>260</v>
      </c>
      <c r="D29" s="69" t="s">
        <v>352</v>
      </c>
      <c r="E29" s="69" t="s">
        <v>249</v>
      </c>
      <c r="F29" s="67">
        <v>650000</v>
      </c>
      <c r="G29" s="59">
        <v>650000</v>
      </c>
      <c r="H29" s="59">
        <v>650000</v>
      </c>
      <c r="I29" s="59">
        <v>348956</v>
      </c>
    </row>
    <row r="30" spans="1:9" s="62" customFormat="1" ht="31.5">
      <c r="A30" s="54" t="e">
        <f t="shared" si="1"/>
        <v>#REF!</v>
      </c>
      <c r="B30" s="65" t="s">
        <v>353</v>
      </c>
      <c r="C30" s="68" t="s">
        <v>323</v>
      </c>
      <c r="D30" s="69" t="s">
        <v>354</v>
      </c>
      <c r="E30" s="69" t="s">
        <v>249</v>
      </c>
      <c r="F30" s="67">
        <v>4665000</v>
      </c>
      <c r="G30" s="59">
        <v>4665000</v>
      </c>
      <c r="H30" s="59">
        <v>4665000</v>
      </c>
      <c r="I30" s="59">
        <v>4535600</v>
      </c>
    </row>
    <row r="31" spans="1:9" s="62" customFormat="1" ht="31.5">
      <c r="A31" s="54" t="e">
        <f t="shared" si="1"/>
        <v>#REF!</v>
      </c>
      <c r="B31" s="65" t="s">
        <v>355</v>
      </c>
      <c r="C31" s="68" t="s">
        <v>304</v>
      </c>
      <c r="D31" s="69" t="s">
        <v>356</v>
      </c>
      <c r="E31" s="69" t="s">
        <v>249</v>
      </c>
      <c r="F31" s="67">
        <v>35000</v>
      </c>
      <c r="G31" s="59">
        <v>35000</v>
      </c>
      <c r="H31" s="59">
        <v>35000</v>
      </c>
      <c r="I31" s="59">
        <v>23987.99</v>
      </c>
    </row>
    <row r="32" spans="1:9" s="62" customFormat="1" ht="78.75">
      <c r="A32" s="54" t="e">
        <f>#REF!+1</f>
        <v>#REF!</v>
      </c>
      <c r="B32" s="65" t="s">
        <v>375</v>
      </c>
      <c r="C32" s="68" t="s">
        <v>260</v>
      </c>
      <c r="D32" s="69" t="s">
        <v>376</v>
      </c>
      <c r="E32" s="69" t="s">
        <v>249</v>
      </c>
      <c r="F32" s="67">
        <v>102850</v>
      </c>
      <c r="G32" s="59">
        <v>102850</v>
      </c>
      <c r="H32" s="59">
        <v>102850</v>
      </c>
      <c r="I32" s="59">
        <v>96485.15</v>
      </c>
    </row>
    <row r="33" spans="1:9" s="62" customFormat="1" ht="78.75">
      <c r="A33" s="54" t="e">
        <f t="shared" si="1"/>
        <v>#REF!</v>
      </c>
      <c r="B33" s="65" t="s">
        <v>377</v>
      </c>
      <c r="C33" s="68" t="s">
        <v>307</v>
      </c>
      <c r="D33" s="69" t="s">
        <v>378</v>
      </c>
      <c r="E33" s="69" t="s">
        <v>249</v>
      </c>
      <c r="F33" s="67">
        <v>17748</v>
      </c>
      <c r="G33" s="59">
        <v>17748</v>
      </c>
      <c r="H33" s="59">
        <v>17748</v>
      </c>
      <c r="I33" s="59">
        <v>9789.52</v>
      </c>
    </row>
    <row r="34" spans="1:9" s="62" customFormat="1" ht="189">
      <c r="A34" s="54" t="e">
        <f>#REF!+1</f>
        <v>#REF!</v>
      </c>
      <c r="B34" s="65" t="s">
        <v>386</v>
      </c>
      <c r="C34" s="68" t="s">
        <v>323</v>
      </c>
      <c r="D34" s="69" t="s">
        <v>387</v>
      </c>
      <c r="E34" s="69" t="s">
        <v>249</v>
      </c>
      <c r="F34" s="67">
        <v>463600</v>
      </c>
      <c r="G34" s="59">
        <v>463600</v>
      </c>
      <c r="H34" s="59">
        <v>463600</v>
      </c>
      <c r="I34" s="59">
        <v>402438.76</v>
      </c>
    </row>
    <row r="35" spans="1:9" s="62" customFormat="1" ht="31.5">
      <c r="A35" s="54" t="e">
        <f>#REF!+1</f>
        <v>#REF!</v>
      </c>
      <c r="B35" s="65" t="s">
        <v>390</v>
      </c>
      <c r="C35" s="68" t="s">
        <v>266</v>
      </c>
      <c r="D35" s="69" t="s">
        <v>391</v>
      </c>
      <c r="E35" s="69" t="s">
        <v>249</v>
      </c>
      <c r="F35" s="67">
        <v>1620472</v>
      </c>
      <c r="G35" s="59">
        <v>1620472</v>
      </c>
      <c r="H35" s="59">
        <v>1620472</v>
      </c>
      <c r="I35" s="59">
        <v>1604926.78</v>
      </c>
    </row>
  </sheetData>
  <sheetProtection selectLockedCells="1" selectUnlockedCells="1"/>
  <mergeCells count="11">
    <mergeCell ref="B1:I1"/>
    <mergeCell ref="B2:I2"/>
    <mergeCell ref="B3:I3"/>
    <mergeCell ref="C9:E9"/>
    <mergeCell ref="B6:B8"/>
    <mergeCell ref="C6:E8"/>
    <mergeCell ref="F6:I6"/>
    <mergeCell ref="F7:F8"/>
    <mergeCell ref="G7:G8"/>
    <mergeCell ref="H7:H8"/>
    <mergeCell ref="I7:I8"/>
  </mergeCells>
  <pageMargins left="0.31496062992125984" right="0.19685039370078741" top="0.39370078740157483" bottom="0.26" header="0.39370078740157483" footer="0.19685039370078741"/>
  <pageSetup paperSize="9" scale="59" firstPageNumber="0" fitToHeight="1000" orientation="portrait" horizontalDpi="300" verticalDpi="300" r:id="rId1"/>
  <headerFooter alignWithMargins="0">
    <oddFooter>&amp;C&amp;"Times New Roman,Обычный"&amp;12&amp;P/&amp;N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1"/>
  <sheetViews>
    <sheetView view="pageBreakPreview" zoomScaleNormal="60" zoomScaleSheetLayoutView="100" workbookViewId="0">
      <selection activeCell="A5" sqref="A5:D5"/>
    </sheetView>
  </sheetViews>
  <sheetFormatPr defaultRowHeight="12.75"/>
  <cols>
    <col min="1" max="1" width="8.42578125" style="79" customWidth="1"/>
    <col min="2" max="2" width="60.7109375" style="1" customWidth="1"/>
    <col min="3" max="3" width="18.85546875" style="1" customWidth="1"/>
    <col min="4" max="4" width="23.140625" style="1" customWidth="1"/>
  </cols>
  <sheetData>
    <row r="1" spans="1:4">
      <c r="C1" s="103"/>
      <c r="D1" s="103"/>
    </row>
    <row r="2" spans="1:4" ht="18.75">
      <c r="A2" s="108" t="s">
        <v>609</v>
      </c>
      <c r="B2" s="109"/>
      <c r="C2" s="103"/>
      <c r="D2" s="103"/>
    </row>
    <row r="3" spans="1:4" ht="18.75">
      <c r="A3" s="108" t="s">
        <v>610</v>
      </c>
      <c r="B3" s="109"/>
    </row>
    <row r="4" spans="1:4">
      <c r="A4" s="107"/>
    </row>
    <row r="5" spans="1:4" ht="38.25" customHeight="1">
      <c r="A5" s="157" t="s">
        <v>607</v>
      </c>
      <c r="B5" s="157"/>
      <c r="C5" s="157"/>
      <c r="D5" s="157"/>
    </row>
    <row r="6" spans="1:4" ht="18.75">
      <c r="A6" s="102"/>
      <c r="B6" s="161" t="s">
        <v>608</v>
      </c>
      <c r="C6" s="162"/>
      <c r="D6" s="162"/>
    </row>
    <row r="7" spans="1:4" ht="32.25" thickBot="1">
      <c r="C7" s="72"/>
      <c r="D7" s="97" t="s">
        <v>594</v>
      </c>
    </row>
    <row r="8" spans="1:4" ht="17.45" customHeight="1" thickBot="1">
      <c r="A8" s="158"/>
      <c r="B8" s="163" t="s">
        <v>6</v>
      </c>
      <c r="C8" s="166" t="s">
        <v>8</v>
      </c>
      <c r="D8" s="167"/>
    </row>
    <row r="9" spans="1:4" ht="21.2" customHeight="1" thickBot="1">
      <c r="A9" s="159"/>
      <c r="B9" s="164"/>
      <c r="C9" s="168" t="s">
        <v>13</v>
      </c>
      <c r="D9" s="170" t="s">
        <v>595</v>
      </c>
    </row>
    <row r="10" spans="1:4" ht="76.150000000000006" customHeight="1" thickBot="1">
      <c r="A10" s="160"/>
      <c r="B10" s="165"/>
      <c r="C10" s="169"/>
      <c r="D10" s="171"/>
    </row>
    <row r="11" spans="1:4" ht="15.75" thickBot="1">
      <c r="A11" s="98">
        <v>1</v>
      </c>
      <c r="B11" s="99">
        <v>2</v>
      </c>
      <c r="C11" s="100">
        <v>3</v>
      </c>
      <c r="D11" s="100">
        <v>4</v>
      </c>
    </row>
    <row r="12" spans="1:4" s="73" customFormat="1" ht="18.75">
      <c r="A12" s="85"/>
      <c r="B12" s="86" t="s">
        <v>299</v>
      </c>
      <c r="C12" s="87">
        <f t="shared" ref="C12:D12" si="0">SUM(C13:C37)</f>
        <v>145454.90000000002</v>
      </c>
      <c r="D12" s="87">
        <f t="shared" si="0"/>
        <v>115500.49999999999</v>
      </c>
    </row>
    <row r="13" spans="1:4" s="74" customFormat="1" ht="56.25">
      <c r="A13" s="92">
        <v>1</v>
      </c>
      <c r="B13" s="80" t="s">
        <v>303</v>
      </c>
      <c r="C13" s="75">
        <v>9473.6</v>
      </c>
      <c r="D13" s="75">
        <v>8728.4</v>
      </c>
    </row>
    <row r="14" spans="1:4" s="74" customFormat="1" ht="37.5">
      <c r="A14" s="92">
        <f t="shared" ref="A14:A49" si="1">A13+1</f>
        <v>2</v>
      </c>
      <c r="B14" s="80" t="s">
        <v>306</v>
      </c>
      <c r="C14" s="75">
        <v>17833.599999999999</v>
      </c>
      <c r="D14" s="75">
        <v>17427.400000000001</v>
      </c>
    </row>
    <row r="15" spans="1:4" s="74" customFormat="1" ht="75">
      <c r="A15" s="92">
        <f t="shared" si="1"/>
        <v>3</v>
      </c>
      <c r="B15" s="80" t="s">
        <v>311</v>
      </c>
      <c r="C15" s="75">
        <v>295</v>
      </c>
      <c r="D15" s="75">
        <v>280.2</v>
      </c>
    </row>
    <row r="16" spans="1:4" s="74" customFormat="1" ht="56.25">
      <c r="A16" s="92">
        <f t="shared" si="1"/>
        <v>4</v>
      </c>
      <c r="B16" s="80" t="s">
        <v>313</v>
      </c>
      <c r="C16" s="75">
        <v>2758.9</v>
      </c>
      <c r="D16" s="75">
        <v>1532.5</v>
      </c>
    </row>
    <row r="17" spans="1:4" s="74" customFormat="1" ht="37.5">
      <c r="A17" s="92">
        <f t="shared" si="1"/>
        <v>5</v>
      </c>
      <c r="B17" s="80" t="s">
        <v>317</v>
      </c>
      <c r="C17" s="75">
        <v>40</v>
      </c>
      <c r="D17" s="75">
        <v>40</v>
      </c>
    </row>
    <row r="18" spans="1:4" s="74" customFormat="1" ht="37.5">
      <c r="A18" s="92">
        <f t="shared" si="1"/>
        <v>6</v>
      </c>
      <c r="B18" s="80" t="s">
        <v>322</v>
      </c>
      <c r="C18" s="75">
        <v>898.8</v>
      </c>
      <c r="D18" s="75">
        <v>500.6</v>
      </c>
    </row>
    <row r="19" spans="1:4" s="74" customFormat="1" ht="18.75">
      <c r="A19" s="92">
        <f t="shared" si="1"/>
        <v>7</v>
      </c>
      <c r="B19" s="80" t="s">
        <v>325</v>
      </c>
      <c r="C19" s="75">
        <v>20.6</v>
      </c>
      <c r="D19" s="75">
        <v>2.6</v>
      </c>
    </row>
    <row r="20" spans="1:4" s="74" customFormat="1" ht="18.75">
      <c r="A20" s="92">
        <f t="shared" si="1"/>
        <v>8</v>
      </c>
      <c r="B20" s="80" t="s">
        <v>327</v>
      </c>
      <c r="C20" s="75">
        <v>27200</v>
      </c>
      <c r="D20" s="75">
        <v>21213.4</v>
      </c>
    </row>
    <row r="21" spans="1:4" s="74" customFormat="1" ht="37.5">
      <c r="A21" s="92">
        <f t="shared" si="1"/>
        <v>9</v>
      </c>
      <c r="B21" s="80" t="s">
        <v>329</v>
      </c>
      <c r="C21" s="75">
        <v>2100</v>
      </c>
      <c r="D21" s="75">
        <v>1772.2</v>
      </c>
    </row>
    <row r="22" spans="1:4" s="74" customFormat="1" ht="18.75">
      <c r="A22" s="92">
        <f t="shared" si="1"/>
        <v>10</v>
      </c>
      <c r="B22" s="80" t="s">
        <v>331</v>
      </c>
      <c r="C22" s="75">
        <v>8190</v>
      </c>
      <c r="D22" s="75">
        <v>5510.6</v>
      </c>
    </row>
    <row r="23" spans="1:4" s="74" customFormat="1" ht="18.75">
      <c r="A23" s="92">
        <f t="shared" si="1"/>
        <v>11</v>
      </c>
      <c r="B23" s="80" t="s">
        <v>333</v>
      </c>
      <c r="C23" s="75">
        <v>510</v>
      </c>
      <c r="D23" s="75">
        <v>247.5</v>
      </c>
    </row>
    <row r="24" spans="1:4" s="74" customFormat="1" ht="37.5">
      <c r="A24" s="92">
        <f t="shared" si="1"/>
        <v>12</v>
      </c>
      <c r="B24" s="80" t="s">
        <v>335</v>
      </c>
      <c r="C24" s="75">
        <v>30800</v>
      </c>
      <c r="D24" s="75">
        <v>16859.099999999999</v>
      </c>
    </row>
    <row r="25" spans="1:4" s="74" customFormat="1" ht="37.5">
      <c r="A25" s="92">
        <f t="shared" si="1"/>
        <v>13</v>
      </c>
      <c r="B25" s="80" t="s">
        <v>337</v>
      </c>
      <c r="C25" s="75">
        <v>50</v>
      </c>
      <c r="D25" s="75">
        <v>47.2</v>
      </c>
    </row>
    <row r="26" spans="1:4" s="74" customFormat="1" ht="56.25">
      <c r="A26" s="92">
        <f t="shared" si="1"/>
        <v>14</v>
      </c>
      <c r="B26" s="80" t="s">
        <v>339</v>
      </c>
      <c r="C26" s="75">
        <v>29.7</v>
      </c>
      <c r="D26" s="75">
        <v>29.7</v>
      </c>
    </row>
    <row r="27" spans="1:4" s="74" customFormat="1" ht="37.5">
      <c r="A27" s="92">
        <f t="shared" si="1"/>
        <v>15</v>
      </c>
      <c r="B27" s="80" t="s">
        <v>343</v>
      </c>
      <c r="C27" s="75">
        <v>20100</v>
      </c>
      <c r="D27" s="75">
        <v>18488.3</v>
      </c>
    </row>
    <row r="28" spans="1:4" s="74" customFormat="1" ht="75">
      <c r="A28" s="92">
        <f t="shared" si="1"/>
        <v>16</v>
      </c>
      <c r="B28" s="80" t="s">
        <v>345</v>
      </c>
      <c r="C28" s="75">
        <v>9400</v>
      </c>
      <c r="D28" s="75">
        <v>8892.7999999999993</v>
      </c>
    </row>
    <row r="29" spans="1:4" s="74" customFormat="1" ht="56.25">
      <c r="A29" s="92">
        <f t="shared" si="1"/>
        <v>17</v>
      </c>
      <c r="B29" s="80" t="s">
        <v>347</v>
      </c>
      <c r="C29" s="75">
        <v>7200</v>
      </c>
      <c r="D29" s="75">
        <v>6206</v>
      </c>
    </row>
    <row r="30" spans="1:4" s="74" customFormat="1" ht="75">
      <c r="A30" s="92">
        <f t="shared" si="1"/>
        <v>18</v>
      </c>
      <c r="B30" s="80" t="s">
        <v>349</v>
      </c>
      <c r="C30" s="75">
        <v>1000</v>
      </c>
      <c r="D30" s="75">
        <v>699.9</v>
      </c>
    </row>
    <row r="31" spans="1:4" s="74" customFormat="1" ht="75">
      <c r="A31" s="92">
        <f t="shared" si="1"/>
        <v>19</v>
      </c>
      <c r="B31" s="80" t="s">
        <v>351</v>
      </c>
      <c r="C31" s="75">
        <v>650</v>
      </c>
      <c r="D31" s="75">
        <v>348.9</v>
      </c>
    </row>
    <row r="32" spans="1:4" s="74" customFormat="1" ht="37.5">
      <c r="A32" s="92">
        <f t="shared" si="1"/>
        <v>20</v>
      </c>
      <c r="B32" s="80" t="s">
        <v>353</v>
      </c>
      <c r="C32" s="75">
        <v>4665</v>
      </c>
      <c r="D32" s="75">
        <v>4535.6000000000004</v>
      </c>
    </row>
    <row r="33" spans="1:4" s="74" customFormat="1" ht="37.5">
      <c r="A33" s="92">
        <f t="shared" si="1"/>
        <v>21</v>
      </c>
      <c r="B33" s="80" t="s">
        <v>355</v>
      </c>
      <c r="C33" s="75">
        <v>35</v>
      </c>
      <c r="D33" s="75">
        <v>24</v>
      </c>
    </row>
    <row r="34" spans="1:4" s="74" customFormat="1" ht="112.5">
      <c r="A34" s="92">
        <f t="shared" si="1"/>
        <v>22</v>
      </c>
      <c r="B34" s="80" t="s">
        <v>375</v>
      </c>
      <c r="C34" s="75">
        <v>102.9</v>
      </c>
      <c r="D34" s="75">
        <v>96.5</v>
      </c>
    </row>
    <row r="35" spans="1:4" s="74" customFormat="1" ht="93.75">
      <c r="A35" s="92">
        <f t="shared" si="1"/>
        <v>23</v>
      </c>
      <c r="B35" s="80" t="s">
        <v>377</v>
      </c>
      <c r="C35" s="75">
        <v>17.7</v>
      </c>
      <c r="D35" s="75">
        <v>9.8000000000000007</v>
      </c>
    </row>
    <row r="36" spans="1:4" s="74" customFormat="1" ht="225">
      <c r="A36" s="93">
        <f t="shared" si="1"/>
        <v>24</v>
      </c>
      <c r="B36" s="81" t="s">
        <v>386</v>
      </c>
      <c r="C36" s="77">
        <v>463.6</v>
      </c>
      <c r="D36" s="77">
        <v>402.4</v>
      </c>
    </row>
    <row r="37" spans="1:4" s="74" customFormat="1" ht="37.5">
      <c r="A37" s="92">
        <f t="shared" si="1"/>
        <v>25</v>
      </c>
      <c r="B37" s="90" t="s">
        <v>390</v>
      </c>
      <c r="C37" s="91">
        <v>1620.5</v>
      </c>
      <c r="D37" s="91">
        <v>1604.9</v>
      </c>
    </row>
    <row r="38" spans="1:4" s="74" customFormat="1" ht="18.75">
      <c r="A38" s="94"/>
      <c r="B38" s="88"/>
      <c r="C38" s="89"/>
      <c r="D38" s="89"/>
    </row>
    <row r="39" spans="1:4" ht="168.75">
      <c r="A39" s="92">
        <f>A37+1</f>
        <v>26</v>
      </c>
      <c r="B39" s="82" t="s">
        <v>596</v>
      </c>
      <c r="C39" s="95">
        <v>170.1</v>
      </c>
      <c r="D39" s="95">
        <v>159</v>
      </c>
    </row>
    <row r="40" spans="1:4" ht="56.25">
      <c r="A40" s="92">
        <f t="shared" si="1"/>
        <v>27</v>
      </c>
      <c r="B40" s="83" t="s">
        <v>597</v>
      </c>
      <c r="C40" s="95">
        <v>21.1</v>
      </c>
      <c r="D40" s="95">
        <v>20.399999999999999</v>
      </c>
    </row>
    <row r="41" spans="1:4" ht="75">
      <c r="A41" s="92">
        <f t="shared" si="1"/>
        <v>28</v>
      </c>
      <c r="B41" s="83" t="s">
        <v>598</v>
      </c>
      <c r="C41" s="95">
        <v>1332.9</v>
      </c>
      <c r="D41" s="95">
        <v>1294.9000000000001</v>
      </c>
    </row>
    <row r="42" spans="1:4" ht="112.5">
      <c r="A42" s="92">
        <f t="shared" si="1"/>
        <v>29</v>
      </c>
      <c r="B42" s="101" t="s">
        <v>606</v>
      </c>
      <c r="C42" s="96">
        <v>200</v>
      </c>
      <c r="D42" s="96">
        <v>200</v>
      </c>
    </row>
    <row r="43" spans="1:4" ht="37.5">
      <c r="A43" s="92">
        <f t="shared" si="1"/>
        <v>30</v>
      </c>
      <c r="B43" s="83" t="s">
        <v>599</v>
      </c>
      <c r="C43" s="95">
        <v>282.2</v>
      </c>
      <c r="D43" s="95">
        <v>282.10000000000002</v>
      </c>
    </row>
    <row r="44" spans="1:4" ht="56.25">
      <c r="A44" s="92">
        <f t="shared" si="1"/>
        <v>31</v>
      </c>
      <c r="B44" s="83" t="s">
        <v>605</v>
      </c>
      <c r="C44" s="95">
        <v>6835.1</v>
      </c>
      <c r="D44" s="96">
        <v>6793</v>
      </c>
    </row>
    <row r="45" spans="1:4" ht="75">
      <c r="A45" s="92">
        <f t="shared" si="1"/>
        <v>32</v>
      </c>
      <c r="B45" s="83" t="s">
        <v>600</v>
      </c>
      <c r="C45" s="95">
        <v>234.5</v>
      </c>
      <c r="D45" s="95">
        <v>234.5</v>
      </c>
    </row>
    <row r="46" spans="1:4" ht="56.25">
      <c r="A46" s="92">
        <f t="shared" si="1"/>
        <v>33</v>
      </c>
      <c r="B46" s="83" t="s">
        <v>601</v>
      </c>
      <c r="C46" s="95">
        <v>58.5</v>
      </c>
      <c r="D46" s="95">
        <v>58.5</v>
      </c>
    </row>
    <row r="47" spans="1:4" ht="37.5">
      <c r="A47" s="92">
        <f t="shared" si="1"/>
        <v>34</v>
      </c>
      <c r="B47" s="83" t="s">
        <v>602</v>
      </c>
      <c r="C47" s="95">
        <v>2766.1</v>
      </c>
      <c r="D47" s="95">
        <v>2758.5</v>
      </c>
    </row>
    <row r="48" spans="1:4" ht="18.75">
      <c r="A48" s="92">
        <f t="shared" si="1"/>
        <v>35</v>
      </c>
      <c r="B48" s="83" t="s">
        <v>603</v>
      </c>
      <c r="C48" s="95">
        <v>114.8</v>
      </c>
      <c r="D48" s="95">
        <v>107.6</v>
      </c>
    </row>
    <row r="49" spans="1:4" ht="18.75">
      <c r="A49" s="92">
        <f t="shared" si="1"/>
        <v>36</v>
      </c>
      <c r="B49" s="84" t="s">
        <v>604</v>
      </c>
      <c r="C49" s="95">
        <v>5571.1</v>
      </c>
      <c r="D49" s="95">
        <v>5537.7</v>
      </c>
    </row>
    <row r="50" spans="1:4" ht="18.75">
      <c r="A50" s="106"/>
      <c r="B50" s="78"/>
      <c r="C50" s="95">
        <f>SUM(C39:C49)</f>
        <v>17586.400000000001</v>
      </c>
      <c r="D50" s="95">
        <f>SUM(D39:D49)</f>
        <v>17446.2</v>
      </c>
    </row>
    <row r="51" spans="1:4" ht="18.75">
      <c r="B51" s="104"/>
      <c r="C51" s="105"/>
      <c r="D51" s="105"/>
    </row>
  </sheetData>
  <sheetProtection selectLockedCells="1" selectUnlockedCells="1"/>
  <mergeCells count="7">
    <mergeCell ref="A5:D5"/>
    <mergeCell ref="A8:A10"/>
    <mergeCell ref="B6:D6"/>
    <mergeCell ref="B8:B10"/>
    <mergeCell ref="C8:D8"/>
    <mergeCell ref="C9:C10"/>
    <mergeCell ref="D9:D10"/>
  </mergeCells>
  <pageMargins left="0.31496062992125984" right="0.19685039370078741" top="0.39370078740157483" bottom="0.26" header="0.39370078740157483" footer="0.19685039370078741"/>
  <pageSetup paperSize="9" scale="90" firstPageNumber="0" fitToHeight="1000" orientation="portrait" horizontalDpi="300" verticalDpi="300" r:id="rId1"/>
  <headerFooter alignWithMargins="0">
    <oddFooter>&amp;C&amp;"Times New Roman,Обычный"&amp;12&amp;P/&amp;N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51"/>
  <sheetViews>
    <sheetView tabSelected="1" view="pageBreakPreview" topLeftCell="A30" zoomScaleNormal="60" zoomScaleSheetLayoutView="100" workbookViewId="0">
      <selection activeCell="C9" sqref="C9:C10"/>
    </sheetView>
  </sheetViews>
  <sheetFormatPr defaultRowHeight="12.75"/>
  <cols>
    <col min="1" max="1" width="8.42578125" style="79" customWidth="1"/>
    <col min="2" max="2" width="60.7109375" style="1" customWidth="1"/>
    <col min="3" max="3" width="18.85546875" style="1" customWidth="1"/>
    <col min="4" max="4" width="23.140625" style="1" customWidth="1"/>
  </cols>
  <sheetData>
    <row r="1" spans="1:4">
      <c r="C1" s="103"/>
      <c r="D1" s="103"/>
    </row>
    <row r="2" spans="1:4" ht="18.75">
      <c r="A2" s="110" t="s">
        <v>609</v>
      </c>
      <c r="B2" s="109"/>
      <c r="C2" s="103"/>
      <c r="D2" s="103"/>
    </row>
    <row r="3" spans="1:4" ht="18.75">
      <c r="A3" s="110" t="s">
        <v>610</v>
      </c>
      <c r="B3" s="109"/>
    </row>
    <row r="4" spans="1:4">
      <c r="A4" s="107"/>
    </row>
    <row r="5" spans="1:4" ht="38.25" customHeight="1">
      <c r="A5" s="157" t="s">
        <v>607</v>
      </c>
      <c r="B5" s="157"/>
      <c r="C5" s="157"/>
      <c r="D5" s="157"/>
    </row>
    <row r="6" spans="1:4" ht="18.75">
      <c r="A6" s="102"/>
      <c r="B6" s="161" t="s">
        <v>608</v>
      </c>
      <c r="C6" s="162"/>
      <c r="D6" s="162"/>
    </row>
    <row r="7" spans="1:4" ht="32.25" thickBot="1">
      <c r="C7" s="76"/>
      <c r="D7" s="97" t="s">
        <v>594</v>
      </c>
    </row>
    <row r="8" spans="1:4" ht="17.45" customHeight="1" thickBot="1">
      <c r="A8" s="158"/>
      <c r="B8" s="163" t="s">
        <v>6</v>
      </c>
      <c r="C8" s="166" t="s">
        <v>8</v>
      </c>
      <c r="D8" s="167"/>
    </row>
    <row r="9" spans="1:4" ht="21.2" customHeight="1" thickBot="1">
      <c r="A9" s="159"/>
      <c r="B9" s="164"/>
      <c r="C9" s="168" t="s">
        <v>13</v>
      </c>
      <c r="D9" s="170" t="s">
        <v>595</v>
      </c>
    </row>
    <row r="10" spans="1:4" ht="76.150000000000006" customHeight="1" thickBot="1">
      <c r="A10" s="160"/>
      <c r="B10" s="165"/>
      <c r="C10" s="169"/>
      <c r="D10" s="171"/>
    </row>
    <row r="11" spans="1:4" ht="15.75" thickBot="1">
      <c r="A11" s="98">
        <v>1</v>
      </c>
      <c r="B11" s="99">
        <v>2</v>
      </c>
      <c r="C11" s="100">
        <v>3</v>
      </c>
      <c r="D11" s="100">
        <v>4</v>
      </c>
    </row>
    <row r="12" spans="1:4" s="73" customFormat="1" ht="18.75">
      <c r="A12" s="85"/>
      <c r="B12" s="111" t="s">
        <v>299</v>
      </c>
      <c r="C12" s="112">
        <f>SUM(C13:C48)</f>
        <v>163041.30000000005</v>
      </c>
      <c r="D12" s="112">
        <f>SUM(D13:D48)</f>
        <v>132946.69999999998</v>
      </c>
    </row>
    <row r="13" spans="1:4" s="117" customFormat="1" ht="56.25">
      <c r="A13" s="114">
        <v>1</v>
      </c>
      <c r="B13" s="115" t="s">
        <v>303</v>
      </c>
      <c r="C13" s="116">
        <v>9473.6</v>
      </c>
      <c r="D13" s="116">
        <v>8728.4</v>
      </c>
    </row>
    <row r="14" spans="1:4" s="117" customFormat="1" ht="37.5">
      <c r="A14" s="114">
        <f t="shared" ref="A14:A48" si="0">A13+1</f>
        <v>2</v>
      </c>
      <c r="B14" s="115" t="s">
        <v>306</v>
      </c>
      <c r="C14" s="116">
        <v>17833.599999999999</v>
      </c>
      <c r="D14" s="116">
        <v>17427.400000000001</v>
      </c>
    </row>
    <row r="15" spans="1:4" s="117" customFormat="1" ht="75">
      <c r="A15" s="114">
        <f t="shared" si="0"/>
        <v>3</v>
      </c>
      <c r="B15" s="115" t="s">
        <v>311</v>
      </c>
      <c r="C15" s="116">
        <v>295</v>
      </c>
      <c r="D15" s="116">
        <v>280.2</v>
      </c>
    </row>
    <row r="16" spans="1:4" s="117" customFormat="1" ht="56.25">
      <c r="A16" s="114">
        <f t="shared" si="0"/>
        <v>4</v>
      </c>
      <c r="B16" s="115" t="s">
        <v>313</v>
      </c>
      <c r="C16" s="116">
        <v>2758.9</v>
      </c>
      <c r="D16" s="116">
        <v>1532.5</v>
      </c>
    </row>
    <row r="17" spans="1:4" s="117" customFormat="1" ht="37.5">
      <c r="A17" s="114">
        <f t="shared" si="0"/>
        <v>5</v>
      </c>
      <c r="B17" s="115" t="s">
        <v>317</v>
      </c>
      <c r="C17" s="116">
        <v>40</v>
      </c>
      <c r="D17" s="116">
        <v>40</v>
      </c>
    </row>
    <row r="18" spans="1:4" s="117" customFormat="1" ht="37.5">
      <c r="A18" s="114">
        <f t="shared" si="0"/>
        <v>6</v>
      </c>
      <c r="B18" s="115" t="s">
        <v>322</v>
      </c>
      <c r="C18" s="116">
        <v>898.8</v>
      </c>
      <c r="D18" s="116">
        <v>500.6</v>
      </c>
    </row>
    <row r="19" spans="1:4" s="117" customFormat="1" ht="18.75">
      <c r="A19" s="114">
        <f t="shared" si="0"/>
        <v>7</v>
      </c>
      <c r="B19" s="115" t="s">
        <v>325</v>
      </c>
      <c r="C19" s="116">
        <v>20.6</v>
      </c>
      <c r="D19" s="116">
        <v>2.6</v>
      </c>
    </row>
    <row r="20" spans="1:4" s="117" customFormat="1" ht="18.75">
      <c r="A20" s="114">
        <f t="shared" si="0"/>
        <v>8</v>
      </c>
      <c r="B20" s="115" t="s">
        <v>327</v>
      </c>
      <c r="C20" s="116">
        <v>27200</v>
      </c>
      <c r="D20" s="116">
        <v>21213.4</v>
      </c>
    </row>
    <row r="21" spans="1:4" s="117" customFormat="1" ht="37.5">
      <c r="A21" s="114">
        <f t="shared" si="0"/>
        <v>9</v>
      </c>
      <c r="B21" s="115" t="s">
        <v>329</v>
      </c>
      <c r="C21" s="116">
        <v>2100</v>
      </c>
      <c r="D21" s="116">
        <v>1772.2</v>
      </c>
    </row>
    <row r="22" spans="1:4" s="117" customFormat="1" ht="18.75">
      <c r="A22" s="114">
        <f t="shared" si="0"/>
        <v>10</v>
      </c>
      <c r="B22" s="115" t="s">
        <v>331</v>
      </c>
      <c r="C22" s="116">
        <v>8190</v>
      </c>
      <c r="D22" s="116">
        <v>5510.6</v>
      </c>
    </row>
    <row r="23" spans="1:4" s="117" customFormat="1" ht="18.75">
      <c r="A23" s="114">
        <f t="shared" si="0"/>
        <v>11</v>
      </c>
      <c r="B23" s="115" t="s">
        <v>333</v>
      </c>
      <c r="C23" s="116">
        <v>510</v>
      </c>
      <c r="D23" s="116">
        <v>247.5</v>
      </c>
    </row>
    <row r="24" spans="1:4" s="117" customFormat="1" ht="37.5">
      <c r="A24" s="114">
        <f t="shared" si="0"/>
        <v>12</v>
      </c>
      <c r="B24" s="115" t="s">
        <v>335</v>
      </c>
      <c r="C24" s="116">
        <v>30800</v>
      </c>
      <c r="D24" s="116">
        <v>16859.099999999999</v>
      </c>
    </row>
    <row r="25" spans="1:4" s="117" customFormat="1" ht="37.5">
      <c r="A25" s="114">
        <f t="shared" si="0"/>
        <v>13</v>
      </c>
      <c r="B25" s="115" t="s">
        <v>337</v>
      </c>
      <c r="C25" s="116">
        <v>50</v>
      </c>
      <c r="D25" s="116">
        <v>47.2</v>
      </c>
    </row>
    <row r="26" spans="1:4" s="117" customFormat="1" ht="56.25">
      <c r="A26" s="114">
        <f t="shared" si="0"/>
        <v>14</v>
      </c>
      <c r="B26" s="115" t="s">
        <v>339</v>
      </c>
      <c r="C26" s="116">
        <v>29.7</v>
      </c>
      <c r="D26" s="116">
        <v>29.7</v>
      </c>
    </row>
    <row r="27" spans="1:4" s="117" customFormat="1" ht="37.5">
      <c r="A27" s="114">
        <f t="shared" si="0"/>
        <v>15</v>
      </c>
      <c r="B27" s="115" t="s">
        <v>343</v>
      </c>
      <c r="C27" s="116">
        <v>20100</v>
      </c>
      <c r="D27" s="116">
        <v>18488.3</v>
      </c>
    </row>
    <row r="28" spans="1:4" s="117" customFormat="1" ht="75">
      <c r="A28" s="114">
        <f t="shared" si="0"/>
        <v>16</v>
      </c>
      <c r="B28" s="115" t="s">
        <v>345</v>
      </c>
      <c r="C28" s="116">
        <v>9400</v>
      </c>
      <c r="D28" s="116">
        <v>8892.7999999999993</v>
      </c>
    </row>
    <row r="29" spans="1:4" s="117" customFormat="1" ht="56.25">
      <c r="A29" s="114">
        <f t="shared" si="0"/>
        <v>17</v>
      </c>
      <c r="B29" s="115" t="s">
        <v>347</v>
      </c>
      <c r="C29" s="116">
        <v>7200</v>
      </c>
      <c r="D29" s="116">
        <v>6206</v>
      </c>
    </row>
    <row r="30" spans="1:4" s="117" customFormat="1" ht="75">
      <c r="A30" s="114">
        <f t="shared" si="0"/>
        <v>18</v>
      </c>
      <c r="B30" s="115" t="s">
        <v>349</v>
      </c>
      <c r="C30" s="116">
        <v>1000</v>
      </c>
      <c r="D30" s="116">
        <v>699.9</v>
      </c>
    </row>
    <row r="31" spans="1:4" s="117" customFormat="1" ht="75">
      <c r="A31" s="114">
        <f t="shared" si="0"/>
        <v>19</v>
      </c>
      <c r="B31" s="115" t="s">
        <v>351</v>
      </c>
      <c r="C31" s="116">
        <v>650</v>
      </c>
      <c r="D31" s="116">
        <v>348.9</v>
      </c>
    </row>
    <row r="32" spans="1:4" s="117" customFormat="1" ht="37.5">
      <c r="A32" s="114">
        <f t="shared" si="0"/>
        <v>20</v>
      </c>
      <c r="B32" s="115" t="s">
        <v>353</v>
      </c>
      <c r="C32" s="116">
        <v>4665</v>
      </c>
      <c r="D32" s="116">
        <v>4535.6000000000004</v>
      </c>
    </row>
    <row r="33" spans="1:4" s="117" customFormat="1" ht="37.5">
      <c r="A33" s="114">
        <f t="shared" si="0"/>
        <v>21</v>
      </c>
      <c r="B33" s="115" t="s">
        <v>355</v>
      </c>
      <c r="C33" s="116">
        <v>35</v>
      </c>
      <c r="D33" s="116">
        <v>24</v>
      </c>
    </row>
    <row r="34" spans="1:4" s="117" customFormat="1" ht="112.5">
      <c r="A34" s="114">
        <f t="shared" si="0"/>
        <v>22</v>
      </c>
      <c r="B34" s="115" t="s">
        <v>375</v>
      </c>
      <c r="C34" s="116">
        <v>102.9</v>
      </c>
      <c r="D34" s="116">
        <v>96.5</v>
      </c>
    </row>
    <row r="35" spans="1:4" s="117" customFormat="1" ht="93.75">
      <c r="A35" s="114">
        <f t="shared" si="0"/>
        <v>23</v>
      </c>
      <c r="B35" s="115" t="s">
        <v>377</v>
      </c>
      <c r="C35" s="116">
        <v>17.7</v>
      </c>
      <c r="D35" s="116">
        <v>9.8000000000000007</v>
      </c>
    </row>
    <row r="36" spans="1:4" s="117" customFormat="1" ht="225">
      <c r="A36" s="118">
        <f t="shared" si="0"/>
        <v>24</v>
      </c>
      <c r="B36" s="119" t="s">
        <v>386</v>
      </c>
      <c r="C36" s="120">
        <v>463.6</v>
      </c>
      <c r="D36" s="120">
        <v>402.4</v>
      </c>
    </row>
    <row r="37" spans="1:4" s="117" customFormat="1" ht="57" customHeight="1">
      <c r="A37" s="114">
        <f t="shared" si="0"/>
        <v>25</v>
      </c>
      <c r="B37" s="121" t="s">
        <v>390</v>
      </c>
      <c r="C37" s="122">
        <v>1620.5</v>
      </c>
      <c r="D37" s="122">
        <v>1604.9</v>
      </c>
    </row>
    <row r="38" spans="1:4" s="124" customFormat="1" ht="168.75" customHeight="1">
      <c r="A38" s="114">
        <f>A37+1</f>
        <v>26</v>
      </c>
      <c r="B38" s="82" t="s">
        <v>596</v>
      </c>
      <c r="C38" s="123">
        <v>170.1</v>
      </c>
      <c r="D38" s="123">
        <v>159</v>
      </c>
    </row>
    <row r="39" spans="1:4" s="124" customFormat="1" ht="56.25">
      <c r="A39" s="114">
        <f t="shared" si="0"/>
        <v>27</v>
      </c>
      <c r="B39" s="83" t="s">
        <v>597</v>
      </c>
      <c r="C39" s="123">
        <v>21.1</v>
      </c>
      <c r="D39" s="123">
        <v>20.399999999999999</v>
      </c>
    </row>
    <row r="40" spans="1:4" s="124" customFormat="1" ht="75">
      <c r="A40" s="114">
        <f t="shared" si="0"/>
        <v>28</v>
      </c>
      <c r="B40" s="83" t="s">
        <v>598</v>
      </c>
      <c r="C40" s="123">
        <v>1332.9</v>
      </c>
      <c r="D40" s="123">
        <v>1294.9000000000001</v>
      </c>
    </row>
    <row r="41" spans="1:4" s="124" customFormat="1" ht="112.5">
      <c r="A41" s="114">
        <f t="shared" si="0"/>
        <v>29</v>
      </c>
      <c r="B41" s="101" t="s">
        <v>606</v>
      </c>
      <c r="C41" s="125">
        <v>200</v>
      </c>
      <c r="D41" s="125">
        <v>200</v>
      </c>
    </row>
    <row r="42" spans="1:4" s="124" customFormat="1" ht="37.5">
      <c r="A42" s="114">
        <f t="shared" si="0"/>
        <v>30</v>
      </c>
      <c r="B42" s="83" t="s">
        <v>599</v>
      </c>
      <c r="C42" s="123">
        <v>282.2</v>
      </c>
      <c r="D42" s="123">
        <v>282.10000000000002</v>
      </c>
    </row>
    <row r="43" spans="1:4" s="124" customFormat="1" ht="56.25">
      <c r="A43" s="114">
        <f t="shared" si="0"/>
        <v>31</v>
      </c>
      <c r="B43" s="83" t="s">
        <v>605</v>
      </c>
      <c r="C43" s="123">
        <v>6835.1</v>
      </c>
      <c r="D43" s="125">
        <v>6793</v>
      </c>
    </row>
    <row r="44" spans="1:4" s="124" customFormat="1" ht="75">
      <c r="A44" s="114">
        <f t="shared" si="0"/>
        <v>32</v>
      </c>
      <c r="B44" s="83" t="s">
        <v>600</v>
      </c>
      <c r="C44" s="123">
        <v>234.5</v>
      </c>
      <c r="D44" s="123">
        <v>234.5</v>
      </c>
    </row>
    <row r="45" spans="1:4" s="124" customFormat="1" ht="56.25">
      <c r="A45" s="114">
        <f t="shared" si="0"/>
        <v>33</v>
      </c>
      <c r="B45" s="83" t="s">
        <v>601</v>
      </c>
      <c r="C45" s="123">
        <v>58.5</v>
      </c>
      <c r="D45" s="123">
        <v>58.5</v>
      </c>
    </row>
    <row r="46" spans="1:4" s="124" customFormat="1" ht="37.5">
      <c r="A46" s="114">
        <f t="shared" si="0"/>
        <v>34</v>
      </c>
      <c r="B46" s="83" t="s">
        <v>602</v>
      </c>
      <c r="C46" s="123">
        <v>2766.1</v>
      </c>
      <c r="D46" s="123">
        <v>2758.5</v>
      </c>
    </row>
    <row r="47" spans="1:4" s="124" customFormat="1" ht="18.75">
      <c r="A47" s="114">
        <f t="shared" si="0"/>
        <v>35</v>
      </c>
      <c r="B47" s="83" t="s">
        <v>603</v>
      </c>
      <c r="C47" s="123">
        <v>114.8</v>
      </c>
      <c r="D47" s="123">
        <v>107.6</v>
      </c>
    </row>
    <row r="48" spans="1:4" s="124" customFormat="1" ht="39.75" customHeight="1">
      <c r="A48" s="114">
        <f t="shared" si="0"/>
        <v>36</v>
      </c>
      <c r="B48" s="113" t="s">
        <v>611</v>
      </c>
      <c r="C48" s="123">
        <v>5571.1</v>
      </c>
      <c r="D48" s="123">
        <v>5537.7</v>
      </c>
    </row>
    <row r="49" spans="1:4" s="124" customFormat="1" ht="18.75">
      <c r="A49" s="126"/>
      <c r="B49" s="127"/>
      <c r="C49" s="128"/>
      <c r="D49" s="128"/>
    </row>
    <row r="50" spans="1:4" s="124" customFormat="1">
      <c r="A50" s="126"/>
      <c r="B50" s="129"/>
      <c r="C50" s="129"/>
      <c r="D50" s="129"/>
    </row>
    <row r="51" spans="1:4" s="124" customFormat="1">
      <c r="A51" s="126"/>
      <c r="B51" s="129"/>
      <c r="C51" s="129"/>
      <c r="D51" s="129"/>
    </row>
  </sheetData>
  <sheetProtection selectLockedCells="1" selectUnlockedCells="1"/>
  <mergeCells count="7">
    <mergeCell ref="A5:D5"/>
    <mergeCell ref="B6:D6"/>
    <mergeCell ref="A8:A10"/>
    <mergeCell ref="B8:B10"/>
    <mergeCell ref="C8:D8"/>
    <mergeCell ref="C9:C10"/>
    <mergeCell ref="D9:D10"/>
  </mergeCells>
  <pageMargins left="0.31496062992125984" right="0.19685039370078741" top="0.39370078740157483" bottom="0.26" header="0.39370078740157483" footer="0.19685039370078741"/>
  <pageSetup paperSize="9" scale="90" firstPageNumber="0" fitToHeight="1000" orientation="portrait" horizontalDpi="300" verticalDpi="300" r:id="rId1"/>
  <headerFooter alignWithMargins="0">
    <oddFooter>&amp;C&amp;"Times New Roman,Обычный"&amp;12&amp;P/&amp;N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25</vt:i4>
      </vt:variant>
    </vt:vector>
  </HeadingPairs>
  <TitlesOfParts>
    <vt:vector size="30" baseType="lpstr">
      <vt:lpstr>Z2M_ZVED_541</vt:lpstr>
      <vt:lpstr>Z2M_ZVED_541 (2)</vt:lpstr>
      <vt:lpstr>Z2M_ZVED_541 (3)</vt:lpstr>
      <vt:lpstr>Z2M_ZVED_541 (4)</vt:lpstr>
      <vt:lpstr>Z2M_ZVED_541 (ОСТАТОЧНО)</vt:lpstr>
      <vt:lpstr>'Z2M_ZVED_541 (2)'!Data</vt:lpstr>
      <vt:lpstr>'Z2M_ZVED_541 (3)'!Data</vt:lpstr>
      <vt:lpstr>'Z2M_ZVED_541 (4)'!Data</vt:lpstr>
      <vt:lpstr>'Z2M_ZVED_541 (ОСТАТОЧНО)'!Data</vt:lpstr>
      <vt:lpstr>Data</vt:lpstr>
      <vt:lpstr>'Z2M_ZVED_541 (2)'!Date</vt:lpstr>
      <vt:lpstr>'Z2M_ZVED_541 (3)'!Date</vt:lpstr>
      <vt:lpstr>'Z2M_ZVED_541 (4)'!Date</vt:lpstr>
      <vt:lpstr>'Z2M_ZVED_541 (ОСТАТОЧНО)'!Date</vt:lpstr>
      <vt:lpstr>Date</vt:lpstr>
      <vt:lpstr>'Z2M_ZVED_541 (2)'!Date1</vt:lpstr>
      <vt:lpstr>'Z2M_ZVED_541 (3)'!Date1</vt:lpstr>
      <vt:lpstr>Date1</vt:lpstr>
      <vt:lpstr>SignB</vt:lpstr>
      <vt:lpstr>SignD</vt:lpstr>
      <vt:lpstr>Z2M_ZVED_541!Заголовки_для_печати</vt:lpstr>
      <vt:lpstr>'Z2M_ZVED_541 (2)'!Заголовки_для_печати</vt:lpstr>
      <vt:lpstr>'Z2M_ZVED_541 (3)'!Заголовки_для_печати</vt:lpstr>
      <vt:lpstr>'Z2M_ZVED_541 (4)'!Заголовки_для_печати</vt:lpstr>
      <vt:lpstr>'Z2M_ZVED_541 (ОСТАТОЧНО)'!Заголовки_для_печати</vt:lpstr>
      <vt:lpstr>Z2M_ZVED_541!Область_печати</vt:lpstr>
      <vt:lpstr>'Z2M_ZVED_541 (2)'!Область_печати</vt:lpstr>
      <vt:lpstr>'Z2M_ZVED_541 (3)'!Область_печати</vt:lpstr>
      <vt:lpstr>'Z2M_ZVED_541 (4)'!Область_печати</vt:lpstr>
      <vt:lpstr>'Z2M_ZVED_541 (ОСТАТОЧНО)'!Область_печати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Чурик Наталія Ярославівна</dc:creator>
  <cp:lastModifiedBy>admin</cp:lastModifiedBy>
  <cp:lastPrinted>2020-03-11T10:15:56Z</cp:lastPrinted>
  <dcterms:created xsi:type="dcterms:W3CDTF">2020-03-04T08:55:15Z</dcterms:created>
  <dcterms:modified xsi:type="dcterms:W3CDTF">2020-03-12T14:41:25Z</dcterms:modified>
</cp:coreProperties>
</file>